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bsupplies-my.sharepoint.com/personal/sebastian_carrillo_dolande_cbsupplies_ca/Documents/Documents/Products Archive/065 - Brass Flare &amp; Compression Fittings/Price List/1-26/"/>
    </mc:Choice>
  </mc:AlternateContent>
  <xr:revisionPtr revIDLastSave="16" documentId="13_ncr:1_{27325955-75F9-49A6-B192-DB5AAFCA2029}" xr6:coauthVersionLast="47" xr6:coauthVersionMax="47" xr10:uidLastSave="{2DBB1CA5-203C-49B9-95A0-651F7EB29073}"/>
  <bookViews>
    <workbookView xWindow="-14760" yWindow="-16320" windowWidth="29040" windowHeight="15720" xr2:uid="{00000000-000D-0000-FFFF-FFFF00000000}"/>
  </bookViews>
  <sheets>
    <sheet name="BRASS FLARE &amp; COMP FTGS" sheetId="2" r:id="rId1"/>
  </sheets>
  <definedNames>
    <definedName name="_xlnm._FilterDatabase" localSheetId="0" hidden="1">'BRASS FLARE &amp; COMP FTGS'!$B$10:$J$81</definedName>
    <definedName name="_xlnm.Print_Area" localSheetId="0">'BRASS FLARE &amp; COMP FTGS'!$A$1:$J$83</definedName>
    <definedName name="_xlnm.Print_Titles" localSheetId="0">'BRASS FLARE &amp; COMP FTGS'!$10:$10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2" l="1"/>
  <c r="J80" i="2" l="1"/>
  <c r="J44" i="2"/>
  <c r="J36" i="2"/>
  <c r="J30" i="2"/>
  <c r="J34" i="2"/>
  <c r="J56" i="2"/>
  <c r="J35" i="2"/>
  <c r="J57" i="2"/>
  <c r="J11" i="2"/>
  <c r="J58" i="2"/>
  <c r="J12" i="2"/>
  <c r="J37" i="2"/>
  <c r="J59" i="2"/>
  <c r="J13" i="2"/>
  <c r="J38" i="2"/>
  <c r="J65" i="2"/>
  <c r="J14" i="2"/>
  <c r="J39" i="2"/>
  <c r="J15" i="2"/>
  <c r="J40" i="2"/>
  <c r="J66" i="2"/>
  <c r="J16" i="2"/>
  <c r="J41" i="2"/>
  <c r="J67" i="2"/>
  <c r="J17" i="2"/>
  <c r="J42" i="2"/>
  <c r="J18" i="2"/>
  <c r="J43" i="2"/>
  <c r="J68" i="2"/>
  <c r="J19" i="2"/>
  <c r="J69" i="2"/>
  <c r="J20" i="2"/>
  <c r="J49" i="2"/>
  <c r="J70" i="2"/>
  <c r="J21" i="2"/>
  <c r="J50" i="2"/>
  <c r="J71" i="2"/>
  <c r="J22" i="2"/>
  <c r="J51" i="2"/>
  <c r="J72" i="2"/>
  <c r="J23" i="2"/>
  <c r="J52" i="2"/>
  <c r="J73" i="2"/>
  <c r="J53" i="2"/>
  <c r="J74" i="2"/>
  <c r="J31" i="2"/>
  <c r="J54" i="2"/>
  <c r="J32" i="2"/>
  <c r="J55" i="2"/>
  <c r="J75" i="2"/>
  <c r="J33" i="2"/>
  <c r="J81" i="2"/>
  <c r="J60" i="2"/>
  <c r="J25" i="2"/>
  <c r="J61" i="2"/>
  <c r="J77" i="2"/>
  <c r="J26" i="2"/>
  <c r="J46" i="2"/>
  <c r="J78" i="2"/>
  <c r="J27" i="2"/>
  <c r="J63" i="2"/>
  <c r="J24" i="2"/>
  <c r="J76" i="2"/>
  <c r="J45" i="2"/>
  <c r="J62" i="2"/>
  <c r="J28" i="2"/>
  <c r="J47" i="2"/>
  <c r="J64" i="2"/>
  <c r="J79" i="2"/>
  <c r="J29" i="2"/>
  <c r="J48" i="2"/>
</calcChain>
</file>

<file path=xl/sharedStrings.xml><?xml version="1.0" encoding="utf-8"?>
<sst xmlns="http://schemas.openxmlformats.org/spreadsheetml/2006/main" count="177" uniqueCount="177">
  <si>
    <t>BRASS FLARE &amp; COMPRESSION FITTINGS</t>
  </si>
  <si>
    <t>Product Category - 065</t>
  </si>
  <si>
    <t>Multiplier</t>
  </si>
  <si>
    <t>Description</t>
  </si>
  <si>
    <t>Product
Reference No.</t>
  </si>
  <si>
    <t>Carton Qty</t>
  </si>
  <si>
    <t>Master Box</t>
  </si>
  <si>
    <t>UPC Code</t>
  </si>
  <si>
    <t xml:space="preserve">List Price </t>
  </si>
  <si>
    <t xml:space="preserve">Nets </t>
  </si>
  <si>
    <t xml:space="preserve"> 3/8     SWIVEL FLARE COUPLING      34-6</t>
  </si>
  <si>
    <t>US4-6</t>
  </si>
  <si>
    <t xml:space="preserve"> 1/2     SWIVEL FLARE COUPLING      34-8</t>
  </si>
  <si>
    <t>US4-8</t>
  </si>
  <si>
    <t>650040002L</t>
  </si>
  <si>
    <t>1/4      LONG FLARE NUT FORGED      39-4</t>
  </si>
  <si>
    <t>N4-4</t>
  </si>
  <si>
    <t>650040004L</t>
  </si>
  <si>
    <t xml:space="preserve"> 3/8     LONG FLARE NUT FORGED      39-6</t>
  </si>
  <si>
    <t>N4-6</t>
  </si>
  <si>
    <t>650040005L</t>
  </si>
  <si>
    <t xml:space="preserve"> 1/2     LONG FLARE NUT FORGED      39-8</t>
  </si>
  <si>
    <t>N4-8</t>
  </si>
  <si>
    <t>650040006L</t>
  </si>
  <si>
    <t xml:space="preserve"> 5/8     LONG FLARE NUT FORGED      39-10</t>
  </si>
  <si>
    <t>N4-10</t>
  </si>
  <si>
    <t>650040007L</t>
  </si>
  <si>
    <t xml:space="preserve"> 3/4     LONG FLARE NUT FORGED      39-12</t>
  </si>
  <si>
    <t>N4-12</t>
  </si>
  <si>
    <t>650040002S</t>
  </si>
  <si>
    <t xml:space="preserve"> 1/4     SHORT FLARE NUT FORGED     40-4</t>
  </si>
  <si>
    <t>NS4-4</t>
  </si>
  <si>
    <t>650040003S</t>
  </si>
  <si>
    <t xml:space="preserve"> 5/16   SHORT FLARE NUT FORGED     40-5</t>
  </si>
  <si>
    <t>NS4-5</t>
  </si>
  <si>
    <t>650040004S</t>
  </si>
  <si>
    <t xml:space="preserve"> 3/8     SHORT FLARE NUT FORGED     40-6</t>
  </si>
  <si>
    <t>NS4-6</t>
  </si>
  <si>
    <t>650040005S</t>
  </si>
  <si>
    <t xml:space="preserve"> 1/2     SHORT FLARE NUT FORGED     40-8</t>
  </si>
  <si>
    <t>NS4-8</t>
  </si>
  <si>
    <t>650040006S</t>
  </si>
  <si>
    <t xml:space="preserve"> 5/8     SHORT FLARE NUT FORGED     40-10</t>
  </si>
  <si>
    <t>NS4-10</t>
  </si>
  <si>
    <t>650040007S</t>
  </si>
  <si>
    <t xml:space="preserve"> 3/4     SHORT FLARE NUT FORGED     40-12</t>
  </si>
  <si>
    <t>NS4-12</t>
  </si>
  <si>
    <t>650040074S</t>
  </si>
  <si>
    <t xml:space="preserve"> 1/2x3/8 SHORT FLARE NUT FORGED    40R-86</t>
  </si>
  <si>
    <t>NRS4-86</t>
  </si>
  <si>
    <t xml:space="preserve"> 1/4           FLARE UNION           42-4</t>
  </si>
  <si>
    <t>U2-4</t>
  </si>
  <si>
    <t xml:space="preserve"> 3/8           FLARE UNION           42-6</t>
  </si>
  <si>
    <t>U2-6</t>
  </si>
  <si>
    <t xml:space="preserve"> 1/2           FLARE UNION           42-8</t>
  </si>
  <si>
    <t>U2-8</t>
  </si>
  <si>
    <t xml:space="preserve"> 5/8           FLARE UNION          42-10</t>
  </si>
  <si>
    <t>U2-10</t>
  </si>
  <si>
    <t xml:space="preserve"> 1/2 X 3/8     FLARE UNION        42R-86</t>
  </si>
  <si>
    <t>UR2-86</t>
  </si>
  <si>
    <t xml:space="preserve"> 5/8 X 1/2     FLARE UNION        42R-108</t>
  </si>
  <si>
    <t>UR2-108</t>
  </si>
  <si>
    <t xml:space="preserve"> 3/8           FLARE TEE             44-6</t>
  </si>
  <si>
    <t>T2-6</t>
  </si>
  <si>
    <t xml:space="preserve"> 1/2           FLARE TEE             44-8</t>
  </si>
  <si>
    <t>T2-8</t>
  </si>
  <si>
    <t xml:space="preserve"> 5/8           FLARE TEE            44-10</t>
  </si>
  <si>
    <t>T2-10</t>
  </si>
  <si>
    <t xml:space="preserve"> 3/8          FLARE X FIP UNION    46-6-6</t>
  </si>
  <si>
    <t>U3-6C</t>
  </si>
  <si>
    <t xml:space="preserve"> 3/8 X 1/4    FLARE X FIP UNION    46-6B</t>
  </si>
  <si>
    <t>U3-6B</t>
  </si>
  <si>
    <t xml:space="preserve"> 3/8 X 1/2    FLARE X FIP UNION    46-6-8</t>
  </si>
  <si>
    <t>U3-6D</t>
  </si>
  <si>
    <t xml:space="preserve"> 1/4 X 1/4     FL X MIP UNION      48-4-4</t>
  </si>
  <si>
    <t>U1-4B</t>
  </si>
  <si>
    <t xml:space="preserve"> 3/8 X 3/8     FL X MIP UNION      48-6-6</t>
  </si>
  <si>
    <t>U1-6C</t>
  </si>
  <si>
    <t xml:space="preserve"> 1/2 X 1/2     FL X MIP UNION      48-8-8</t>
  </si>
  <si>
    <t>U1-8D</t>
  </si>
  <si>
    <t xml:space="preserve"> 3/4 X 3/4     FL X MIP UNION    48-12-12</t>
  </si>
  <si>
    <t>U1-12E</t>
  </si>
  <si>
    <t xml:space="preserve"> 1/4 X 1/8     FL X MIP UNION      48-4-2</t>
  </si>
  <si>
    <t>U1-4A</t>
  </si>
  <si>
    <t xml:space="preserve"> 3/8 x 1/4     FL X MIP UNION      48-6-4</t>
  </si>
  <si>
    <t>U1-6B</t>
  </si>
  <si>
    <t xml:space="preserve"> 3/8 X 1/2     FL X MIP UNION      48-6-8</t>
  </si>
  <si>
    <t>U1-6D</t>
  </si>
  <si>
    <t xml:space="preserve"> 1/2 X 3/8     FL X MIP UNION      48-8-6</t>
  </si>
  <si>
    <t>U1-8C</t>
  </si>
  <si>
    <t xml:space="preserve"> 1/2 X 3/4     FL X MIP UNION      48-8-E</t>
  </si>
  <si>
    <t>U1-8E</t>
  </si>
  <si>
    <t xml:space="preserve"> 5/8 X 1/2     FL X MIP UNION     48-10-8</t>
  </si>
  <si>
    <t>U1-10D</t>
  </si>
  <si>
    <t xml:space="preserve"> 5/8 X 3/4     FL X MIP UNION    48-10-12</t>
  </si>
  <si>
    <t>U1-10E</t>
  </si>
  <si>
    <t xml:space="preserve"> 3/4 X 1/2     FL X MIP UNION     48-12D</t>
  </si>
  <si>
    <t>U1-12D</t>
  </si>
  <si>
    <t>7/8 x 3/4      FL X MIP UNION     48-14E</t>
  </si>
  <si>
    <t>U1-14E</t>
  </si>
  <si>
    <t xml:space="preserve"> 1/4           FLARE X MIP ELBOW   49-4-4</t>
  </si>
  <si>
    <t>E1-4B</t>
  </si>
  <si>
    <t xml:space="preserve"> 3/8           FLARE X MIP ELBOW   49-6-6</t>
  </si>
  <si>
    <t>E1-6C</t>
  </si>
  <si>
    <t xml:space="preserve"> 1/2           FLARE X MIP ELBOW   49-8D</t>
  </si>
  <si>
    <t>E1-8D</t>
  </si>
  <si>
    <t xml:space="preserve"> 1/4 X 1/8     FLARE X MIP ELBOW   49-4A</t>
  </si>
  <si>
    <t>E1-4A</t>
  </si>
  <si>
    <t xml:space="preserve"> 3/8 X 1/4     FLARE X MIP ELBOW   49-6-4</t>
  </si>
  <si>
    <t>E1-6B</t>
  </si>
  <si>
    <t xml:space="preserve"> 3/8 X 1/2     FLARE X MIP ELBOW   49-6-8</t>
  </si>
  <si>
    <t>E1-6D</t>
  </si>
  <si>
    <t xml:space="preserve"> 1/4           FLARE CAP             56-4</t>
  </si>
  <si>
    <t>N5-4</t>
  </si>
  <si>
    <t xml:space="preserve"> 3/8           FLARE CAP             56-6</t>
  </si>
  <si>
    <t>N5-6</t>
  </si>
  <si>
    <t xml:space="preserve"> 1/2           FLARE CAP             56-8</t>
  </si>
  <si>
    <t>N5-8</t>
  </si>
  <si>
    <t xml:space="preserve"> 5/8           FLARE CAP            56-10</t>
  </si>
  <si>
    <t>N5-10</t>
  </si>
  <si>
    <t xml:space="preserve"> 3/8           FLARE PLUG           58-6</t>
  </si>
  <si>
    <t>P2-6</t>
  </si>
  <si>
    <t xml:space="preserve"> 1/2           FLARE PLUG           58-8</t>
  </si>
  <si>
    <t>P2-8</t>
  </si>
  <si>
    <t xml:space="preserve"> 1/4           COMPRESSION SLEEVE    60-4</t>
  </si>
  <si>
    <t>60-4</t>
  </si>
  <si>
    <t xml:space="preserve"> 1/4           COMPRESSION NUT       61-4</t>
  </si>
  <si>
    <t>61-4</t>
  </si>
  <si>
    <t xml:space="preserve"> 1/2           COMPRESSION NUT       61-8</t>
  </si>
  <si>
    <t>61-8</t>
  </si>
  <si>
    <t>651062002C</t>
  </si>
  <si>
    <t xml:space="preserve"> 1/4   COMP UNION CPLG 62-4    (COMPLETE)</t>
  </si>
  <si>
    <t>62-4</t>
  </si>
  <si>
    <t>651062004C</t>
  </si>
  <si>
    <t xml:space="preserve"> 3/8   COMP UNION CPLG 62-6    (COMPLETE)</t>
  </si>
  <si>
    <t>62-6</t>
  </si>
  <si>
    <t>651062005C</t>
  </si>
  <si>
    <t xml:space="preserve"> 1/2   COMP UNION CPLG 62-8    (COMPLETE)</t>
  </si>
  <si>
    <t>62-8</t>
  </si>
  <si>
    <t>651062006C</t>
  </si>
  <si>
    <t xml:space="preserve"> 5/8  COMP UNION CPLG 62-10    (COMPLETE)</t>
  </si>
  <si>
    <t>62-10</t>
  </si>
  <si>
    <t>651068001C</t>
  </si>
  <si>
    <t xml:space="preserve"> 1/4X1/8 COMPxMIP CONNECTOR 68-4A COMPLET</t>
  </si>
  <si>
    <t>68-4A</t>
  </si>
  <si>
    <t>651068002C</t>
  </si>
  <si>
    <t xml:space="preserve"> 1/4X1/4 COMPxMIP CONNECTOR 6844 COMPLETE</t>
  </si>
  <si>
    <t>651068004C</t>
  </si>
  <si>
    <t xml:space="preserve"> 3/8X3/8 COMPxMIP CONNECTOR 6866 COMPLETE</t>
  </si>
  <si>
    <t>651068057C</t>
  </si>
  <si>
    <t xml:space="preserve"> 3/8X1/4 COMPxMIP CONNECTOR 6864 COMPLETE</t>
  </si>
  <si>
    <t>651068059C</t>
  </si>
  <si>
    <t xml:space="preserve"> 3/8X1/2 COMPxMIP CONNECTOR 6868 COMPLETE</t>
  </si>
  <si>
    <t>651068074C</t>
  </si>
  <si>
    <t xml:space="preserve"> 1/2X3/8 COMPxMIP CONNECTOR 6886 COMPLETE</t>
  </si>
  <si>
    <t>651068085C</t>
  </si>
  <si>
    <t xml:space="preserve"> 5/8X1/2 COMPxMIP CONNECTOR68108 COMPLETE</t>
  </si>
  <si>
    <t>651069004C</t>
  </si>
  <si>
    <t xml:space="preserve"> 3/8   COMP X MIP ELBOW 69-6-6   COMPLETE</t>
  </si>
  <si>
    <t>69-6-6</t>
  </si>
  <si>
    <t>651069057C</t>
  </si>
  <si>
    <t xml:space="preserve"> 3/8X1/4 COMPxMIP ELBOW 69-6-4   COMPLETE</t>
  </si>
  <si>
    <t>69-6-4</t>
  </si>
  <si>
    <t>651069059C</t>
  </si>
  <si>
    <t xml:space="preserve"> 3/8X1/2 COMPxMIP ELBOW 69-6-8   COMPLETE</t>
  </si>
  <si>
    <t>69-6-8</t>
  </si>
  <si>
    <t>Enter          Discount %</t>
  </si>
  <si>
    <t>Weight(lbs)</t>
  </si>
  <si>
    <t xml:space="preserve"> 5/8 X 3/8     FLARE UNION        42R-106</t>
  </si>
  <si>
    <t>UR2-106</t>
  </si>
  <si>
    <t xml:space="preserve"> 1/2          FLARE X FIP UNION 46-8D</t>
  </si>
  <si>
    <t>U3-8D</t>
  </si>
  <si>
    <t xml:space="preserve"> 1/4 X 3/8     FL X MIP UNION     48-4C</t>
  </si>
  <si>
    <t>U1-4C</t>
  </si>
  <si>
    <t>CB Supplies Part #</t>
  </si>
  <si>
    <t>CND List Price # FF 1-26</t>
  </si>
  <si>
    <t xml:space="preserve"> Effective: March 23,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</si>
</sst>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_(&quot;$&quot;* #,##0.0000_);_(&quot;$&quot;* \(#,##0.0000\);_(&quot;$&quot;* &quot;-&quot;??_);_(@_)"/>
    <numFmt numFmtId="166" formatCode="#,##0.0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 Light"/>
      <family val="2"/>
    </font>
    <font>
      <sz val="18"/>
      <color theme="1"/>
      <name val="Calibri Light"/>
      <family val="2"/>
    </font>
    <font>
      <sz val="24"/>
      <color theme="0"/>
      <name val="Calibri Light"/>
      <family val="2"/>
    </font>
    <font>
      <sz val="24"/>
      <color theme="1"/>
      <name val="Calibri Light"/>
      <family val="2"/>
    </font>
    <font>
      <sz val="13"/>
      <color theme="10"/>
      <name val="Calibri Light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</font>
    <font>
      <sz val="11"/>
      <name val="Calibri"/>
      <family val="2"/>
      <scheme val="minor"/>
    </font>
    <font>
      <u/>
      <sz val="11"/>
      <color theme="10"/>
      <name val="Calibri Light"/>
      <family val="2"/>
    </font>
    <font>
      <b/>
      <sz val="11"/>
      <color theme="0"/>
      <name val="Calibri"/>
      <family val="2"/>
    </font>
    <font>
      <b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color theme="1"/>
      <name val="Calibri Light"/>
      <family val="2"/>
    </font>
    <font>
      <sz val="10"/>
      <color theme="0"/>
      <name val="Calibri Light"/>
      <family val="2"/>
    </font>
    <font>
      <b/>
      <sz val="10"/>
      <color rgb="FFC00000"/>
      <name val="Calibri Light"/>
      <family val="2"/>
    </font>
    <font>
      <sz val="10"/>
      <color theme="1" tint="4.9989318521683403E-2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4" fillId="0" borderId="0" xfId="0" applyFont="1"/>
    <xf numFmtId="0" fontId="4" fillId="0" borderId="1" xfId="0" applyFont="1" applyBorder="1"/>
    <xf numFmtId="0" fontId="5" fillId="0" borderId="0" xfId="0" applyFont="1"/>
    <xf numFmtId="0" fontId="8" fillId="0" borderId="0" xfId="3" applyFont="1" applyBorder="1" applyAlignment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5" xfId="3" applyBorder="1" applyAlignment="1">
      <alignment horizontal="center"/>
    </xf>
    <xf numFmtId="0" fontId="13" fillId="0" borderId="0" xfId="3" applyFont="1" applyBorder="1" applyAlignment="1"/>
    <xf numFmtId="0" fontId="12" fillId="2" borderId="5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165" fontId="10" fillId="0" borderId="14" xfId="2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5" fontId="10" fillId="0" borderId="15" xfId="2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6" fillId="3" borderId="4" xfId="0" applyFont="1" applyFill="1" applyBorder="1" applyAlignment="1">
      <alignment vertical="center" wrapText="1"/>
    </xf>
    <xf numFmtId="164" fontId="0" fillId="2" borderId="3" xfId="0" applyNumberFormat="1" applyFill="1" applyBorder="1" applyAlignment="1">
      <alignment horizontal="center" vertical="center"/>
    </xf>
    <xf numFmtId="0" fontId="17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14" fillId="4" borderId="18" xfId="0" applyFont="1" applyFill="1" applyBorder="1" applyAlignment="1">
      <alignment horizontal="center" vertical="center"/>
    </xf>
    <xf numFmtId="0" fontId="14" fillId="4" borderId="19" xfId="0" applyFont="1" applyFill="1" applyBorder="1" applyAlignment="1">
      <alignment horizontal="center" vertical="center"/>
    </xf>
    <xf numFmtId="0" fontId="14" fillId="4" borderId="19" xfId="0" applyFont="1" applyFill="1" applyBorder="1" applyAlignment="1">
      <alignment horizontal="center" vertical="center" wrapText="1"/>
    </xf>
    <xf numFmtId="0" fontId="14" fillId="4" borderId="20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0" xfId="0" applyFont="1" applyBorder="1" applyAlignment="1">
      <alignment horizontal="center" vertical="center"/>
    </xf>
    <xf numFmtId="166" fontId="10" fillId="0" borderId="10" xfId="0" applyNumberFormat="1" applyFont="1" applyBorder="1" applyAlignment="1">
      <alignment horizontal="center" vertical="center"/>
    </xf>
    <xf numFmtId="44" fontId="11" fillId="0" borderId="10" xfId="0" applyNumberFormat="1" applyFont="1" applyBorder="1" applyAlignment="1">
      <alignment vertical="center"/>
    </xf>
    <xf numFmtId="0" fontId="10" fillId="0" borderId="11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166" fontId="10" fillId="0" borderId="8" xfId="0" applyNumberFormat="1" applyFont="1" applyBorder="1" applyAlignment="1">
      <alignment horizontal="center" vertical="center"/>
    </xf>
    <xf numFmtId="44" fontId="11" fillId="0" borderId="8" xfId="0" applyNumberFormat="1" applyFont="1" applyBorder="1" applyAlignment="1">
      <alignment vertical="center"/>
    </xf>
    <xf numFmtId="0" fontId="10" fillId="0" borderId="12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13" xfId="0" applyFont="1" applyBorder="1" applyAlignment="1">
      <alignment horizontal="center" vertical="center"/>
    </xf>
    <xf numFmtId="166" fontId="10" fillId="0" borderId="13" xfId="0" applyNumberFormat="1" applyFont="1" applyBorder="1" applyAlignment="1">
      <alignment horizontal="center" vertical="center"/>
    </xf>
    <xf numFmtId="44" fontId="11" fillId="0" borderId="13" xfId="0" applyNumberFormat="1" applyFont="1" applyBorder="1" applyAlignment="1">
      <alignment vertical="center"/>
    </xf>
    <xf numFmtId="165" fontId="10" fillId="0" borderId="16" xfId="2" applyNumberFormat="1" applyFont="1" applyFill="1" applyBorder="1" applyAlignment="1">
      <alignment horizontal="center" vertical="center"/>
    </xf>
    <xf numFmtId="0" fontId="20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vertical="center"/>
    </xf>
    <xf numFmtId="2" fontId="1" fillId="3" borderId="4" xfId="4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right" vertical="center" wrapText="1"/>
    </xf>
    <xf numFmtId="0" fontId="15" fillId="0" borderId="7" xfId="0" applyFont="1" applyBorder="1" applyAlignment="1">
      <alignment horizontal="right" vertical="center" wrapText="1"/>
    </xf>
    <xf numFmtId="0" fontId="9" fillId="0" borderId="17" xfId="0" applyFont="1" applyBorder="1" applyAlignment="1">
      <alignment horizontal="right" vertical="top"/>
    </xf>
    <xf numFmtId="0" fontId="9" fillId="0" borderId="3" xfId="0" applyFont="1" applyBorder="1" applyAlignment="1">
      <alignment horizontal="right" vertical="top"/>
    </xf>
    <xf numFmtId="0" fontId="9" fillId="0" borderId="0" xfId="0" applyFont="1" applyAlignment="1">
      <alignment horizontal="right" vertical="top"/>
    </xf>
    <xf numFmtId="0" fontId="9" fillId="0" borderId="6" xfId="0" applyFont="1" applyBorder="1" applyAlignment="1">
      <alignment horizontal="right" vertical="top"/>
    </xf>
  </cellXfs>
  <cellStyles count="5">
    <cellStyle name="Comma 2" xfId="1" xr:uid="{00000000-0005-0000-0000-000000000000}"/>
    <cellStyle name="Currency" xfId="2" builtinId="4"/>
    <cellStyle name="Hyperlink" xfId="3" builtinId="8"/>
    <cellStyle name="Normal" xfId="0" builtinId="0"/>
    <cellStyle name="Percent" xfId="4" builtinId="5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217714</xdr:colOff>
      <xdr:row>4</xdr:row>
      <xdr:rowOff>9071</xdr:rowOff>
    </xdr:from>
    <xdr:ext cx="958092" cy="1055235"/>
    <xdr:pic>
      <xdr:nvPicPr>
        <xdr:cNvPr id="4" name="Picture 3">
          <a:extLst>
            <a:ext uri="{FF2B5EF4-FFF2-40B4-BE49-F238E27FC236}">
              <a16:creationId xmlns:a16="http://schemas.microsoft.com/office/drawing/2014/main" id="{7AB294BC-F94D-420C-9B30-6D83C74DF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77785" y="771071"/>
          <a:ext cx="958092" cy="105523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BD47C-B76C-4BAE-8A41-455455C836F2}">
  <sheetPr>
    <pageSetUpPr fitToPage="1"/>
  </sheetPr>
  <dimension ref="A1:CZ81"/>
  <sheetViews>
    <sheetView showGridLines="0" tabSelected="1" zoomScaleNormal="100" zoomScalePageLayoutView="85" workbookViewId="0">
      <selection activeCell="J8" sqref="J8"/>
    </sheetView>
  </sheetViews>
  <sheetFormatPr defaultColWidth="8.77734375" defaultRowHeight="23.4" x14ac:dyDescent="0.45"/>
  <cols>
    <col min="1" max="1" width="11.44140625" style="3" customWidth="1"/>
    <col min="2" max="2" width="16.88671875" style="8" customWidth="1"/>
    <col min="3" max="3" width="41.21875" style="3" customWidth="1"/>
    <col min="4" max="4" width="17.77734375" style="3" customWidth="1"/>
    <col min="5" max="5" width="18.77734375" style="3" customWidth="1"/>
    <col min="6" max="6" width="13.6640625" style="3" customWidth="1"/>
    <col min="7" max="7" width="13.33203125" style="3" customWidth="1"/>
    <col min="8" max="8" width="15.5546875" style="3" customWidth="1"/>
    <col min="9" max="9" width="11.77734375" style="3" customWidth="1"/>
    <col min="10" max="10" width="14" style="3" customWidth="1"/>
    <col min="11" max="11" width="8.77734375" style="20"/>
    <col min="12" max="12" width="8.77734375" style="46"/>
    <col min="13" max="104" width="8.77734375" style="20"/>
    <col min="105" max="16384" width="8.77734375" style="3"/>
  </cols>
  <sheetData>
    <row r="1" spans="2:104" s="1" customFormat="1" ht="17.399999999999999" x14ac:dyDescent="0.35">
      <c r="B1" s="5"/>
      <c r="C1" s="4"/>
      <c r="D1" s="4"/>
      <c r="E1" s="4"/>
      <c r="F1" s="4"/>
      <c r="G1" s="4"/>
      <c r="H1" s="4"/>
      <c r="K1" s="20"/>
      <c r="L1" s="46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</row>
    <row r="2" spans="2:104" s="1" customFormat="1" ht="14.4" x14ac:dyDescent="0.3">
      <c r="B2" s="5"/>
      <c r="K2" s="20"/>
      <c r="L2" s="46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</row>
    <row r="3" spans="2:104" s="1" customFormat="1" ht="15" thickBot="1" x14ac:dyDescent="0.35">
      <c r="B3" s="5"/>
      <c r="K3" s="20"/>
      <c r="L3" s="46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</row>
    <row r="4" spans="2:104" s="1" customFormat="1" ht="13.95" customHeight="1" x14ac:dyDescent="0.3">
      <c r="B4" s="6"/>
      <c r="C4" s="2"/>
      <c r="D4" s="2"/>
      <c r="E4" s="2"/>
      <c r="F4" s="50" t="s">
        <v>0</v>
      </c>
      <c r="G4" s="50"/>
      <c r="H4" s="50"/>
      <c r="I4" s="50"/>
      <c r="J4" s="51"/>
      <c r="K4" s="20"/>
      <c r="L4" s="46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</row>
    <row r="5" spans="2:104" s="1" customFormat="1" ht="14.4" x14ac:dyDescent="0.3">
      <c r="B5" s="7"/>
      <c r="I5" s="54" t="s">
        <v>175</v>
      </c>
      <c r="J5" s="55"/>
      <c r="K5" s="20"/>
      <c r="L5" s="46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</row>
    <row r="6" spans="2:104" s="1" customFormat="1" ht="14.4" x14ac:dyDescent="0.3">
      <c r="B6" s="10"/>
      <c r="I6" s="54" t="s">
        <v>1</v>
      </c>
      <c r="J6" s="55"/>
      <c r="K6" s="20"/>
      <c r="L6" s="46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</row>
    <row r="7" spans="2:104" s="1" customFormat="1" ht="15" thickBot="1" x14ac:dyDescent="0.35">
      <c r="B7" s="10"/>
      <c r="I7" s="52" t="s">
        <v>176</v>
      </c>
      <c r="J7" s="53"/>
      <c r="K7" s="20"/>
      <c r="L7" s="46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</row>
    <row r="8" spans="2:104" s="1" customFormat="1" ht="27.6" customHeight="1" thickBot="1" x14ac:dyDescent="0.35">
      <c r="B8" s="7"/>
      <c r="C8" s="11"/>
      <c r="D8" s="11"/>
      <c r="E8" s="11"/>
      <c r="F8" s="11"/>
      <c r="G8" s="11"/>
      <c r="H8" s="11"/>
      <c r="I8" s="18" t="s">
        <v>166</v>
      </c>
      <c r="J8" s="49">
        <v>0</v>
      </c>
      <c r="K8" s="20"/>
      <c r="L8" s="46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</row>
    <row r="9" spans="2:104" s="1" customFormat="1" ht="16.8" customHeight="1" thickBot="1" x14ac:dyDescent="0.35">
      <c r="B9" s="7"/>
      <c r="I9" s="12" t="s">
        <v>2</v>
      </c>
      <c r="J9" s="19">
        <f>(100-J8)/100</f>
        <v>1</v>
      </c>
      <c r="K9" s="20"/>
      <c r="L9" s="46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</row>
    <row r="10" spans="2:104" s="9" customFormat="1" ht="30" customHeight="1" thickBot="1" x14ac:dyDescent="0.65">
      <c r="B10" s="26" t="s">
        <v>174</v>
      </c>
      <c r="C10" s="27" t="s">
        <v>3</v>
      </c>
      <c r="D10" s="28" t="s">
        <v>4</v>
      </c>
      <c r="E10" s="27" t="s">
        <v>7</v>
      </c>
      <c r="F10" s="27" t="s">
        <v>5</v>
      </c>
      <c r="G10" s="27" t="s">
        <v>6</v>
      </c>
      <c r="H10" s="27" t="s">
        <v>167</v>
      </c>
      <c r="I10" s="27" t="s">
        <v>8</v>
      </c>
      <c r="J10" s="29" t="s">
        <v>9</v>
      </c>
      <c r="K10" s="21"/>
      <c r="L10" s="47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</row>
    <row r="11" spans="2:104" s="13" customFormat="1" ht="13.95" customHeight="1" x14ac:dyDescent="0.3">
      <c r="B11" s="30">
        <v>650034004</v>
      </c>
      <c r="C11" s="31" t="s">
        <v>10</v>
      </c>
      <c r="D11" s="32" t="s">
        <v>11</v>
      </c>
      <c r="E11" s="32">
        <v>77894265098</v>
      </c>
      <c r="F11" s="32">
        <v>25</v>
      </c>
      <c r="G11" s="32">
        <v>250</v>
      </c>
      <c r="H11" s="33">
        <v>0.14330000000000001</v>
      </c>
      <c r="I11" s="34">
        <v>14.305999999999999</v>
      </c>
      <c r="J11" s="14">
        <f>$J$9*I11</f>
        <v>14.305999999999999</v>
      </c>
      <c r="K11" s="22"/>
      <c r="L11" s="48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</row>
    <row r="12" spans="2:104" s="15" customFormat="1" ht="13.95" customHeight="1" x14ac:dyDescent="0.3">
      <c r="B12" s="35">
        <v>650034005</v>
      </c>
      <c r="C12" s="36" t="s">
        <v>12</v>
      </c>
      <c r="D12" s="37" t="s">
        <v>13</v>
      </c>
      <c r="E12" s="37">
        <v>77894265099</v>
      </c>
      <c r="F12" s="37">
        <v>25</v>
      </c>
      <c r="G12" s="37">
        <v>250</v>
      </c>
      <c r="H12" s="38">
        <v>0.20280000000000001</v>
      </c>
      <c r="I12" s="39">
        <v>20.2515</v>
      </c>
      <c r="J12" s="16">
        <f t="shared" ref="J12:J67" si="0">$J$9*I12</f>
        <v>20.2515</v>
      </c>
      <c r="K12" s="23"/>
      <c r="L12" s="48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</row>
    <row r="13" spans="2:104" s="15" customFormat="1" ht="13.95" customHeight="1" x14ac:dyDescent="0.3">
      <c r="B13" s="35" t="s">
        <v>14</v>
      </c>
      <c r="C13" s="36" t="s">
        <v>15</v>
      </c>
      <c r="D13" s="37" t="s">
        <v>16</v>
      </c>
      <c r="E13" s="37">
        <v>77894265105</v>
      </c>
      <c r="F13" s="37">
        <v>25</v>
      </c>
      <c r="G13" s="37">
        <v>300</v>
      </c>
      <c r="H13" s="38">
        <v>3.09E-2</v>
      </c>
      <c r="I13" s="39">
        <v>9.5794999999999995</v>
      </c>
      <c r="J13" s="16">
        <f t="shared" si="0"/>
        <v>9.5794999999999995</v>
      </c>
      <c r="K13" s="23"/>
      <c r="L13" s="48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</row>
    <row r="14" spans="2:104" s="15" customFormat="1" ht="13.95" customHeight="1" x14ac:dyDescent="0.3">
      <c r="B14" s="35" t="s">
        <v>17</v>
      </c>
      <c r="C14" s="36" t="s">
        <v>18</v>
      </c>
      <c r="D14" s="37" t="s">
        <v>19</v>
      </c>
      <c r="E14" s="37">
        <v>77894265091</v>
      </c>
      <c r="F14" s="37">
        <v>25</v>
      </c>
      <c r="G14" s="37">
        <v>300</v>
      </c>
      <c r="H14" s="38">
        <v>6.1699999999999998E-2</v>
      </c>
      <c r="I14" s="39">
        <v>6.9805000000000001</v>
      </c>
      <c r="J14" s="16">
        <f t="shared" si="0"/>
        <v>6.9805000000000001</v>
      </c>
      <c r="K14" s="23"/>
      <c r="L14" s="48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</row>
    <row r="15" spans="2:104" s="15" customFormat="1" ht="13.95" customHeight="1" x14ac:dyDescent="0.3">
      <c r="B15" s="35" t="s">
        <v>20</v>
      </c>
      <c r="C15" s="36" t="s">
        <v>21</v>
      </c>
      <c r="D15" s="37" t="s">
        <v>22</v>
      </c>
      <c r="E15" s="37">
        <v>77894265092</v>
      </c>
      <c r="F15" s="37">
        <v>25</v>
      </c>
      <c r="G15" s="37">
        <v>300</v>
      </c>
      <c r="H15" s="38">
        <v>8.5999999999999993E-2</v>
      </c>
      <c r="I15" s="39">
        <v>9.6140000000000008</v>
      </c>
      <c r="J15" s="16">
        <f t="shared" si="0"/>
        <v>9.6140000000000008</v>
      </c>
      <c r="K15" s="23"/>
      <c r="L15" s="48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</row>
    <row r="16" spans="2:104" s="15" customFormat="1" ht="13.95" customHeight="1" x14ac:dyDescent="0.3">
      <c r="B16" s="35" t="s">
        <v>23</v>
      </c>
      <c r="C16" s="36" t="s">
        <v>24</v>
      </c>
      <c r="D16" s="37" t="s">
        <v>25</v>
      </c>
      <c r="E16" s="37">
        <v>77894265093</v>
      </c>
      <c r="F16" s="37">
        <v>25</v>
      </c>
      <c r="G16" s="37">
        <v>300</v>
      </c>
      <c r="H16" s="38">
        <v>0.15210000000000001</v>
      </c>
      <c r="I16" s="39">
        <v>16.502500000000001</v>
      </c>
      <c r="J16" s="16">
        <f t="shared" si="0"/>
        <v>16.502500000000001</v>
      </c>
      <c r="K16" s="23"/>
      <c r="L16" s="48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</row>
    <row r="17" spans="1:104" s="15" customFormat="1" ht="13.95" customHeight="1" x14ac:dyDescent="0.3">
      <c r="B17" s="35" t="s">
        <v>26</v>
      </c>
      <c r="C17" s="36" t="s">
        <v>27</v>
      </c>
      <c r="D17" s="37" t="s">
        <v>28</v>
      </c>
      <c r="E17" s="37">
        <v>77894265094</v>
      </c>
      <c r="F17" s="37">
        <v>25</v>
      </c>
      <c r="G17" s="37">
        <v>300</v>
      </c>
      <c r="H17" s="38">
        <v>0.22270000000000001</v>
      </c>
      <c r="I17" s="39">
        <v>21.137</v>
      </c>
      <c r="J17" s="16">
        <f t="shared" si="0"/>
        <v>21.137</v>
      </c>
      <c r="K17" s="23"/>
      <c r="L17" s="48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</row>
    <row r="18" spans="1:104" s="15" customFormat="1" ht="13.95" customHeight="1" x14ac:dyDescent="0.3">
      <c r="B18" s="35" t="s">
        <v>29</v>
      </c>
      <c r="C18" s="36" t="s">
        <v>30</v>
      </c>
      <c r="D18" s="37" t="s">
        <v>31</v>
      </c>
      <c r="E18" s="37">
        <v>77894265090</v>
      </c>
      <c r="F18" s="37">
        <v>25</v>
      </c>
      <c r="G18" s="37">
        <v>300</v>
      </c>
      <c r="H18" s="38">
        <v>4.41E-2</v>
      </c>
      <c r="I18" s="39">
        <v>3.51</v>
      </c>
      <c r="J18" s="16">
        <f t="shared" si="0"/>
        <v>3.51</v>
      </c>
      <c r="K18" s="23"/>
      <c r="L18" s="48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</row>
    <row r="19" spans="1:104" s="15" customFormat="1" ht="13.95" customHeight="1" x14ac:dyDescent="0.3">
      <c r="B19" s="35" t="s">
        <v>32</v>
      </c>
      <c r="C19" s="36" t="s">
        <v>33</v>
      </c>
      <c r="D19" s="37" t="s">
        <v>34</v>
      </c>
      <c r="E19" s="37">
        <v>77894265106</v>
      </c>
      <c r="F19" s="37">
        <v>25</v>
      </c>
      <c r="G19" s="37">
        <v>300</v>
      </c>
      <c r="H19" s="38">
        <v>4.6300000000000001E-2</v>
      </c>
      <c r="I19" s="39">
        <v>7.13</v>
      </c>
      <c r="J19" s="16">
        <f t="shared" si="0"/>
        <v>7.13</v>
      </c>
      <c r="K19" s="23"/>
      <c r="L19" s="48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</row>
    <row r="20" spans="1:104" s="15" customFormat="1" ht="13.95" customHeight="1" x14ac:dyDescent="0.3">
      <c r="B20" s="35" t="s">
        <v>35</v>
      </c>
      <c r="C20" s="36" t="s">
        <v>36</v>
      </c>
      <c r="D20" s="37" t="s">
        <v>37</v>
      </c>
      <c r="E20" s="37">
        <v>77894265087</v>
      </c>
      <c r="F20" s="37">
        <v>25</v>
      </c>
      <c r="G20" s="37">
        <v>300</v>
      </c>
      <c r="H20" s="38">
        <v>7.7200000000000005E-2</v>
      </c>
      <c r="I20" s="39">
        <v>5.7845000000000004</v>
      </c>
      <c r="J20" s="16">
        <f t="shared" si="0"/>
        <v>5.7845000000000004</v>
      </c>
      <c r="K20" s="23"/>
      <c r="L20" s="48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</row>
    <row r="21" spans="1:104" s="15" customFormat="1" ht="13.95" customHeight="1" x14ac:dyDescent="0.3">
      <c r="B21" s="35" t="s">
        <v>38</v>
      </c>
      <c r="C21" s="36" t="s">
        <v>39</v>
      </c>
      <c r="D21" s="37" t="s">
        <v>40</v>
      </c>
      <c r="E21" s="37">
        <v>77894265088</v>
      </c>
      <c r="F21" s="37">
        <v>25</v>
      </c>
      <c r="G21" s="37">
        <v>300</v>
      </c>
      <c r="H21" s="38">
        <v>9.9199999999999997E-2</v>
      </c>
      <c r="I21" s="39">
        <v>6.9690000000000003</v>
      </c>
      <c r="J21" s="16">
        <f t="shared" si="0"/>
        <v>6.9690000000000003</v>
      </c>
      <c r="K21" s="23"/>
      <c r="L21" s="48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</row>
    <row r="22" spans="1:104" s="17" customFormat="1" ht="13.95" customHeight="1" x14ac:dyDescent="0.3">
      <c r="B22" s="35" t="s">
        <v>41</v>
      </c>
      <c r="C22" s="36" t="s">
        <v>42</v>
      </c>
      <c r="D22" s="37" t="s">
        <v>43</v>
      </c>
      <c r="E22" s="37">
        <v>77894265089</v>
      </c>
      <c r="F22" s="37">
        <v>25</v>
      </c>
      <c r="G22" s="37">
        <v>300</v>
      </c>
      <c r="H22" s="38">
        <v>0.13669999999999999</v>
      </c>
      <c r="I22" s="39">
        <v>9.4875000000000007</v>
      </c>
      <c r="J22" s="16">
        <f t="shared" si="0"/>
        <v>9.4875000000000007</v>
      </c>
      <c r="K22" s="24"/>
      <c r="L22" s="48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</row>
    <row r="23" spans="1:104" s="17" customFormat="1" ht="13.95" customHeight="1" x14ac:dyDescent="0.3">
      <c r="B23" s="35" t="s">
        <v>44</v>
      </c>
      <c r="C23" s="36" t="s">
        <v>45</v>
      </c>
      <c r="D23" s="37" t="s">
        <v>46</v>
      </c>
      <c r="E23" s="37">
        <v>77894265107</v>
      </c>
      <c r="F23" s="37">
        <v>25</v>
      </c>
      <c r="G23" s="37">
        <v>300</v>
      </c>
      <c r="H23" s="38">
        <v>0.2094</v>
      </c>
      <c r="I23" s="39">
        <v>20.5045</v>
      </c>
      <c r="J23" s="16">
        <f t="shared" si="0"/>
        <v>20.5045</v>
      </c>
      <c r="K23" s="24"/>
      <c r="L23" s="48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</row>
    <row r="24" spans="1:104" s="17" customFormat="1" ht="13.95" customHeight="1" x14ac:dyDescent="0.3">
      <c r="B24" s="35" t="s">
        <v>47</v>
      </c>
      <c r="C24" s="36" t="s">
        <v>48</v>
      </c>
      <c r="D24" s="37" t="s">
        <v>49</v>
      </c>
      <c r="E24" s="37">
        <v>77894265110</v>
      </c>
      <c r="F24" s="37">
        <v>25</v>
      </c>
      <c r="G24" s="37">
        <v>250</v>
      </c>
      <c r="H24" s="38">
        <v>9.5899999999999999E-2</v>
      </c>
      <c r="I24" s="39">
        <v>10.051</v>
      </c>
      <c r="J24" s="16">
        <f t="shared" si="0"/>
        <v>10.051</v>
      </c>
      <c r="K24" s="24"/>
      <c r="L24" s="48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</row>
    <row r="25" spans="1:104" s="17" customFormat="1" ht="13.95" customHeight="1" x14ac:dyDescent="0.3">
      <c r="B25" s="35">
        <v>650042002</v>
      </c>
      <c r="C25" s="36" t="s">
        <v>50</v>
      </c>
      <c r="D25" s="37" t="s">
        <v>51</v>
      </c>
      <c r="E25" s="37">
        <v>77894265010</v>
      </c>
      <c r="F25" s="37">
        <v>25</v>
      </c>
      <c r="G25" s="37">
        <v>250</v>
      </c>
      <c r="H25" s="38">
        <v>3.5299999999999998E-2</v>
      </c>
      <c r="I25" s="39">
        <v>3.47</v>
      </c>
      <c r="J25" s="16">
        <f t="shared" si="0"/>
        <v>3.47</v>
      </c>
      <c r="K25" s="24"/>
      <c r="L25" s="48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</row>
    <row r="26" spans="1:104" s="17" customFormat="1" ht="13.95" customHeight="1" x14ac:dyDescent="0.3">
      <c r="B26" s="35">
        <v>650042004</v>
      </c>
      <c r="C26" s="36" t="s">
        <v>52</v>
      </c>
      <c r="D26" s="37" t="s">
        <v>53</v>
      </c>
      <c r="E26" s="37">
        <v>77894265011</v>
      </c>
      <c r="F26" s="37">
        <v>25</v>
      </c>
      <c r="G26" s="37">
        <v>250</v>
      </c>
      <c r="H26" s="38">
        <v>0.1014</v>
      </c>
      <c r="I26" s="39">
        <v>8.8089999999999993</v>
      </c>
      <c r="J26" s="16">
        <f t="shared" si="0"/>
        <v>8.8089999999999993</v>
      </c>
      <c r="K26" s="24"/>
      <c r="L26" s="48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</row>
    <row r="27" spans="1:104" s="17" customFormat="1" ht="13.95" customHeight="1" x14ac:dyDescent="0.3">
      <c r="B27" s="35">
        <v>650042005</v>
      </c>
      <c r="C27" s="36" t="s">
        <v>54</v>
      </c>
      <c r="D27" s="37" t="s">
        <v>55</v>
      </c>
      <c r="E27" s="37">
        <v>77894265012</v>
      </c>
      <c r="F27" s="37">
        <v>25</v>
      </c>
      <c r="G27" s="37">
        <v>250</v>
      </c>
      <c r="H27" s="38">
        <v>0.15429999999999999</v>
      </c>
      <c r="I27" s="39">
        <v>13.6965</v>
      </c>
      <c r="J27" s="16">
        <f t="shared" si="0"/>
        <v>13.6965</v>
      </c>
      <c r="K27" s="24"/>
      <c r="L27" s="48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</row>
    <row r="28" spans="1:104" s="17" customFormat="1" ht="13.95" customHeight="1" x14ac:dyDescent="0.3">
      <c r="B28" s="35">
        <v>650042006</v>
      </c>
      <c r="C28" s="36" t="s">
        <v>56</v>
      </c>
      <c r="D28" s="37" t="s">
        <v>57</v>
      </c>
      <c r="E28" s="37">
        <v>77894265013</v>
      </c>
      <c r="F28" s="37">
        <v>25</v>
      </c>
      <c r="G28" s="37">
        <v>250</v>
      </c>
      <c r="H28" s="38">
        <v>0.19620000000000001</v>
      </c>
      <c r="I28" s="39">
        <v>18.618500000000001</v>
      </c>
      <c r="J28" s="16">
        <f t="shared" si="0"/>
        <v>18.618500000000001</v>
      </c>
      <c r="K28" s="24"/>
      <c r="L28" s="48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</row>
    <row r="29" spans="1:104" s="17" customFormat="1" ht="13.95" customHeight="1" x14ac:dyDescent="0.3">
      <c r="B29" s="35">
        <v>650042074</v>
      </c>
      <c r="C29" s="36" t="s">
        <v>58</v>
      </c>
      <c r="D29" s="37" t="s">
        <v>59</v>
      </c>
      <c r="E29" s="37">
        <v>77894265118</v>
      </c>
      <c r="F29" s="37">
        <v>25</v>
      </c>
      <c r="G29" s="37">
        <v>250</v>
      </c>
      <c r="H29" s="38">
        <v>0.1157</v>
      </c>
      <c r="I29" s="39">
        <v>11.0975</v>
      </c>
      <c r="J29" s="16">
        <f t="shared" si="0"/>
        <v>11.0975</v>
      </c>
      <c r="K29" s="24"/>
      <c r="L29" s="48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</row>
    <row r="30" spans="1:104" s="17" customFormat="1" ht="13.95" customHeight="1" x14ac:dyDescent="0.3">
      <c r="A30" s="25"/>
      <c r="B30" s="35">
        <v>650042084</v>
      </c>
      <c r="C30" s="36" t="s">
        <v>168</v>
      </c>
      <c r="D30" s="37" t="s">
        <v>169</v>
      </c>
      <c r="E30" s="37">
        <v>77894265118</v>
      </c>
      <c r="F30" s="37">
        <v>25</v>
      </c>
      <c r="G30" s="37">
        <v>250</v>
      </c>
      <c r="H30" s="38">
        <v>0.17</v>
      </c>
      <c r="I30" s="39">
        <v>25.587499999999999</v>
      </c>
      <c r="J30" s="16">
        <f t="shared" si="0"/>
        <v>25.587499999999999</v>
      </c>
      <c r="K30" s="24"/>
      <c r="L30" s="48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</row>
    <row r="31" spans="1:104" s="17" customFormat="1" ht="13.95" customHeight="1" x14ac:dyDescent="0.3">
      <c r="B31" s="35">
        <v>650042085</v>
      </c>
      <c r="C31" s="36" t="s">
        <v>60</v>
      </c>
      <c r="D31" s="37" t="s">
        <v>61</v>
      </c>
      <c r="E31" s="37">
        <v>77894265120</v>
      </c>
      <c r="F31" s="37">
        <v>25</v>
      </c>
      <c r="G31" s="37">
        <v>250</v>
      </c>
      <c r="H31" s="38">
        <v>0.17419999999999999</v>
      </c>
      <c r="I31" s="39">
        <v>16.525500000000001</v>
      </c>
      <c r="J31" s="16">
        <f t="shared" si="0"/>
        <v>16.525500000000001</v>
      </c>
      <c r="K31" s="24"/>
      <c r="L31" s="48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</row>
    <row r="32" spans="1:104" s="17" customFormat="1" ht="13.95" customHeight="1" x14ac:dyDescent="0.3">
      <c r="B32" s="35">
        <v>650044004</v>
      </c>
      <c r="C32" s="36" t="s">
        <v>62</v>
      </c>
      <c r="D32" s="37" t="s">
        <v>63</v>
      </c>
      <c r="E32" s="37">
        <v>77894265014</v>
      </c>
      <c r="F32" s="37">
        <v>25</v>
      </c>
      <c r="G32" s="37">
        <v>250</v>
      </c>
      <c r="H32" s="38">
        <v>0.16200000000000001</v>
      </c>
      <c r="I32" s="39">
        <v>16.180499999999999</v>
      </c>
      <c r="J32" s="16">
        <f t="shared" si="0"/>
        <v>16.180499999999999</v>
      </c>
      <c r="K32" s="24"/>
      <c r="L32" s="48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</row>
    <row r="33" spans="1:104" s="17" customFormat="1" ht="13.95" customHeight="1" x14ac:dyDescent="0.3">
      <c r="B33" s="35">
        <v>650044005</v>
      </c>
      <c r="C33" s="36" t="s">
        <v>64</v>
      </c>
      <c r="D33" s="37" t="s">
        <v>65</v>
      </c>
      <c r="E33" s="37">
        <v>77894265015</v>
      </c>
      <c r="F33" s="37">
        <v>25</v>
      </c>
      <c r="G33" s="37">
        <v>250</v>
      </c>
      <c r="H33" s="38">
        <v>0.2392</v>
      </c>
      <c r="I33" s="39">
        <v>23.414000000000001</v>
      </c>
      <c r="J33" s="16">
        <f t="shared" si="0"/>
        <v>23.414000000000001</v>
      </c>
      <c r="K33" s="24"/>
      <c r="L33" s="48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</row>
    <row r="34" spans="1:104" s="17" customFormat="1" ht="13.95" customHeight="1" x14ac:dyDescent="0.3">
      <c r="B34" s="35">
        <v>650044006</v>
      </c>
      <c r="C34" s="36" t="s">
        <v>66</v>
      </c>
      <c r="D34" s="37" t="s">
        <v>67</v>
      </c>
      <c r="E34" s="37">
        <v>77894265122</v>
      </c>
      <c r="F34" s="37">
        <v>25</v>
      </c>
      <c r="G34" s="37">
        <v>250</v>
      </c>
      <c r="H34" s="38">
        <v>0.30530000000000002</v>
      </c>
      <c r="I34" s="39">
        <v>29.888500000000001</v>
      </c>
      <c r="J34" s="16">
        <f t="shared" si="0"/>
        <v>29.888500000000001</v>
      </c>
      <c r="K34" s="24"/>
      <c r="L34" s="48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</row>
    <row r="35" spans="1:104" s="17" customFormat="1" ht="13.95" customHeight="1" x14ac:dyDescent="0.3">
      <c r="B35" s="35">
        <v>650046004</v>
      </c>
      <c r="C35" s="36" t="s">
        <v>68</v>
      </c>
      <c r="D35" s="37" t="s">
        <v>69</v>
      </c>
      <c r="E35" s="37">
        <v>77894265016</v>
      </c>
      <c r="F35" s="37">
        <v>25</v>
      </c>
      <c r="G35" s="37">
        <v>250</v>
      </c>
      <c r="H35" s="38">
        <v>0.1069</v>
      </c>
      <c r="I35" s="39">
        <v>8.0845000000000002</v>
      </c>
      <c r="J35" s="16">
        <f t="shared" si="0"/>
        <v>8.0845000000000002</v>
      </c>
      <c r="K35" s="24"/>
      <c r="L35" s="48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</row>
    <row r="36" spans="1:104" s="17" customFormat="1" ht="13.95" customHeight="1" x14ac:dyDescent="0.3">
      <c r="A36" s="25"/>
      <c r="B36" s="35">
        <v>650046005</v>
      </c>
      <c r="C36" s="36" t="s">
        <v>170</v>
      </c>
      <c r="D36" s="37" t="s">
        <v>171</v>
      </c>
      <c r="E36" s="37">
        <v>77894265017</v>
      </c>
      <c r="F36" s="37">
        <v>25</v>
      </c>
      <c r="G36" s="37">
        <v>250</v>
      </c>
      <c r="H36" s="38">
        <v>0.18</v>
      </c>
      <c r="I36" s="39">
        <v>11.339</v>
      </c>
      <c r="J36" s="16">
        <f t="shared" si="0"/>
        <v>11.339</v>
      </c>
      <c r="K36" s="24"/>
      <c r="L36" s="48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</row>
    <row r="37" spans="1:104" s="17" customFormat="1" ht="13.95" customHeight="1" x14ac:dyDescent="0.3">
      <c r="B37" s="35">
        <v>650046057</v>
      </c>
      <c r="C37" s="36" t="s">
        <v>70</v>
      </c>
      <c r="D37" s="37" t="s">
        <v>71</v>
      </c>
      <c r="E37" s="37">
        <v>77894265136</v>
      </c>
      <c r="F37" s="37">
        <v>25</v>
      </c>
      <c r="G37" s="37">
        <v>250</v>
      </c>
      <c r="H37" s="38">
        <v>8.3000000000000004E-2</v>
      </c>
      <c r="I37" s="39">
        <v>9.8324999999999996</v>
      </c>
      <c r="J37" s="16">
        <f t="shared" si="0"/>
        <v>9.8324999999999996</v>
      </c>
      <c r="K37" s="24"/>
      <c r="L37" s="48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</row>
    <row r="38" spans="1:104" s="17" customFormat="1" ht="13.95" customHeight="1" x14ac:dyDescent="0.3">
      <c r="B38" s="35">
        <v>650046059</v>
      </c>
      <c r="C38" s="36" t="s">
        <v>72</v>
      </c>
      <c r="D38" s="37" t="s">
        <v>73</v>
      </c>
      <c r="E38" s="37">
        <v>77894265018</v>
      </c>
      <c r="F38" s="37">
        <v>25</v>
      </c>
      <c r="G38" s="37">
        <v>250</v>
      </c>
      <c r="H38" s="38">
        <v>0.1532</v>
      </c>
      <c r="I38" s="39">
        <v>9.8324999999999996</v>
      </c>
      <c r="J38" s="16">
        <f t="shared" si="0"/>
        <v>9.8324999999999996</v>
      </c>
      <c r="K38" s="24"/>
      <c r="L38" s="48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</row>
    <row r="39" spans="1:104" s="17" customFormat="1" ht="13.95" customHeight="1" x14ac:dyDescent="0.3">
      <c r="B39" s="35">
        <v>650048002</v>
      </c>
      <c r="C39" s="36" t="s">
        <v>74</v>
      </c>
      <c r="D39" s="37" t="s">
        <v>75</v>
      </c>
      <c r="E39" s="37">
        <v>77894265020</v>
      </c>
      <c r="F39" s="37">
        <v>25</v>
      </c>
      <c r="G39" s="37">
        <v>250</v>
      </c>
      <c r="H39" s="38">
        <v>4.5199999999999997E-2</v>
      </c>
      <c r="I39" s="39">
        <v>4.8099999999999996</v>
      </c>
      <c r="J39" s="16">
        <f t="shared" si="0"/>
        <v>4.8099999999999996</v>
      </c>
      <c r="K39" s="24"/>
      <c r="L39" s="48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</row>
    <row r="40" spans="1:104" s="17" customFormat="1" ht="13.95" customHeight="1" x14ac:dyDescent="0.3">
      <c r="B40" s="35">
        <v>650048004</v>
      </c>
      <c r="C40" s="36" t="s">
        <v>76</v>
      </c>
      <c r="D40" s="37" t="s">
        <v>77</v>
      </c>
      <c r="E40" s="37">
        <v>77894265021</v>
      </c>
      <c r="F40" s="37">
        <v>25</v>
      </c>
      <c r="G40" s="37">
        <v>250</v>
      </c>
      <c r="H40" s="38">
        <v>9.5899999999999999E-2</v>
      </c>
      <c r="I40" s="39">
        <v>8.3260000000000005</v>
      </c>
      <c r="J40" s="16">
        <f t="shared" si="0"/>
        <v>8.3260000000000005</v>
      </c>
      <c r="K40" s="24"/>
      <c r="L40" s="48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  <c r="CY40" s="24"/>
      <c r="CZ40" s="24"/>
    </row>
    <row r="41" spans="1:104" s="17" customFormat="1" ht="13.95" customHeight="1" x14ac:dyDescent="0.3">
      <c r="B41" s="35">
        <v>650048005</v>
      </c>
      <c r="C41" s="36" t="s">
        <v>78</v>
      </c>
      <c r="D41" s="37" t="s">
        <v>79</v>
      </c>
      <c r="E41" s="37">
        <v>77894265022</v>
      </c>
      <c r="F41" s="37">
        <v>25</v>
      </c>
      <c r="G41" s="37">
        <v>300</v>
      </c>
      <c r="H41" s="38">
        <v>0.14990000000000001</v>
      </c>
      <c r="I41" s="39">
        <v>11.063000000000001</v>
      </c>
      <c r="J41" s="16">
        <f t="shared" si="0"/>
        <v>11.063000000000001</v>
      </c>
      <c r="K41" s="24"/>
      <c r="L41" s="48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</row>
    <row r="42" spans="1:104" s="17" customFormat="1" ht="13.95" customHeight="1" x14ac:dyDescent="0.3">
      <c r="B42" s="35">
        <v>650048007</v>
      </c>
      <c r="C42" s="36" t="s">
        <v>80</v>
      </c>
      <c r="D42" s="37" t="s">
        <v>81</v>
      </c>
      <c r="E42" s="37">
        <v>77894265080</v>
      </c>
      <c r="F42" s="37">
        <v>25</v>
      </c>
      <c r="G42" s="37">
        <v>250</v>
      </c>
      <c r="H42" s="38">
        <v>0.2712</v>
      </c>
      <c r="I42" s="39">
        <v>25.736999999999998</v>
      </c>
      <c r="J42" s="16">
        <f t="shared" si="0"/>
        <v>25.736999999999998</v>
      </c>
      <c r="K42" s="24"/>
      <c r="L42" s="48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24"/>
    </row>
    <row r="43" spans="1:104" s="17" customFormat="1" ht="13.95" customHeight="1" x14ac:dyDescent="0.3">
      <c r="B43" s="35">
        <v>650048001</v>
      </c>
      <c r="C43" s="36" t="s">
        <v>82</v>
      </c>
      <c r="D43" s="37" t="s">
        <v>83</v>
      </c>
      <c r="E43" s="37">
        <v>77894265019</v>
      </c>
      <c r="F43" s="37">
        <v>25</v>
      </c>
      <c r="G43" s="37">
        <v>250</v>
      </c>
      <c r="H43" s="38">
        <v>3.6400000000000002E-2</v>
      </c>
      <c r="I43" s="39">
        <v>3.34</v>
      </c>
      <c r="J43" s="16">
        <f t="shared" si="0"/>
        <v>3.34</v>
      </c>
      <c r="K43" s="24"/>
      <c r="L43" s="48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</row>
    <row r="44" spans="1:104" s="17" customFormat="1" ht="13.95" customHeight="1" x14ac:dyDescent="0.3">
      <c r="A44" s="25"/>
      <c r="B44" s="35">
        <v>650048035</v>
      </c>
      <c r="C44" s="36" t="s">
        <v>172</v>
      </c>
      <c r="D44" s="37" t="s">
        <v>173</v>
      </c>
      <c r="E44" s="37">
        <v>77894265143</v>
      </c>
      <c r="F44" s="37">
        <v>25</v>
      </c>
      <c r="G44" s="37">
        <v>250</v>
      </c>
      <c r="H44" s="38">
        <v>7.0000000000000007E-2</v>
      </c>
      <c r="I44" s="39">
        <v>4.63</v>
      </c>
      <c r="J44" s="16">
        <f t="shared" si="0"/>
        <v>4.63</v>
      </c>
      <c r="K44" s="24"/>
      <c r="L44" s="48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</row>
    <row r="45" spans="1:104" s="17" customFormat="1" ht="13.95" customHeight="1" x14ac:dyDescent="0.3">
      <c r="B45" s="35">
        <v>650048057</v>
      </c>
      <c r="C45" s="36" t="s">
        <v>84</v>
      </c>
      <c r="D45" s="37" t="s">
        <v>85</v>
      </c>
      <c r="E45" s="37">
        <v>77894265023</v>
      </c>
      <c r="F45" s="37">
        <v>25</v>
      </c>
      <c r="G45" s="37">
        <v>300</v>
      </c>
      <c r="H45" s="38">
        <v>7.7200000000000005E-2</v>
      </c>
      <c r="I45" s="39">
        <v>7.6014999999999997</v>
      </c>
      <c r="J45" s="16">
        <f t="shared" si="0"/>
        <v>7.6014999999999997</v>
      </c>
      <c r="K45" s="24"/>
      <c r="L45" s="48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</row>
    <row r="46" spans="1:104" s="17" customFormat="1" ht="13.95" customHeight="1" x14ac:dyDescent="0.3">
      <c r="B46" s="35">
        <v>650048058</v>
      </c>
      <c r="C46" s="36" t="s">
        <v>86</v>
      </c>
      <c r="D46" s="37" t="s">
        <v>87</v>
      </c>
      <c r="E46" s="37">
        <v>77894265024</v>
      </c>
      <c r="F46" s="37">
        <v>25</v>
      </c>
      <c r="G46" s="37">
        <v>250</v>
      </c>
      <c r="H46" s="38">
        <v>0.129</v>
      </c>
      <c r="I46" s="39">
        <v>10.4765</v>
      </c>
      <c r="J46" s="16">
        <f t="shared" si="0"/>
        <v>10.4765</v>
      </c>
      <c r="K46" s="24"/>
      <c r="L46" s="48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  <c r="CX46" s="24"/>
      <c r="CY46" s="24"/>
      <c r="CZ46" s="24"/>
    </row>
    <row r="47" spans="1:104" s="17" customFormat="1" ht="13.95" customHeight="1" x14ac:dyDescent="0.3">
      <c r="B47" s="35">
        <v>650048074</v>
      </c>
      <c r="C47" s="36" t="s">
        <v>88</v>
      </c>
      <c r="D47" s="37" t="s">
        <v>89</v>
      </c>
      <c r="E47" s="37">
        <v>77894265025</v>
      </c>
      <c r="F47" s="37">
        <v>25</v>
      </c>
      <c r="G47" s="37">
        <v>250</v>
      </c>
      <c r="H47" s="38">
        <v>0.1124</v>
      </c>
      <c r="I47" s="39">
        <v>9.7635000000000005</v>
      </c>
      <c r="J47" s="16">
        <f t="shared" si="0"/>
        <v>9.7635000000000005</v>
      </c>
      <c r="K47" s="24"/>
      <c r="L47" s="48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  <c r="CV47" s="24"/>
      <c r="CW47" s="24"/>
      <c r="CX47" s="24"/>
      <c r="CY47" s="24"/>
      <c r="CZ47" s="24"/>
    </row>
    <row r="48" spans="1:104" s="17" customFormat="1" ht="13.95" customHeight="1" x14ac:dyDescent="0.3">
      <c r="B48" s="35">
        <v>650048076</v>
      </c>
      <c r="C48" s="36" t="s">
        <v>90</v>
      </c>
      <c r="D48" s="37" t="s">
        <v>91</v>
      </c>
      <c r="E48" s="37">
        <v>77894265148</v>
      </c>
      <c r="F48" s="37">
        <v>25</v>
      </c>
      <c r="G48" s="37">
        <v>250</v>
      </c>
      <c r="H48" s="38">
        <v>0.16869999999999999</v>
      </c>
      <c r="I48" s="39">
        <v>16.007999999999999</v>
      </c>
      <c r="J48" s="16">
        <f t="shared" si="0"/>
        <v>16.007999999999999</v>
      </c>
      <c r="K48" s="24"/>
      <c r="L48" s="48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  <c r="CH48" s="24"/>
      <c r="CI48" s="24"/>
      <c r="CJ48" s="24"/>
      <c r="CK48" s="24"/>
      <c r="CL48" s="24"/>
      <c r="CM48" s="24"/>
      <c r="CN48" s="24"/>
      <c r="CO48" s="24"/>
      <c r="CP48" s="24"/>
      <c r="CQ48" s="24"/>
      <c r="CR48" s="24"/>
      <c r="CS48" s="24"/>
      <c r="CT48" s="24"/>
      <c r="CU48" s="24"/>
      <c r="CV48" s="24"/>
      <c r="CW48" s="24"/>
      <c r="CX48" s="24"/>
      <c r="CY48" s="24"/>
      <c r="CZ48" s="24"/>
    </row>
    <row r="49" spans="2:104" s="17" customFormat="1" ht="13.95" customHeight="1" x14ac:dyDescent="0.3">
      <c r="B49" s="35">
        <v>650048119</v>
      </c>
      <c r="C49" s="36" t="s">
        <v>92</v>
      </c>
      <c r="D49" s="37" t="s">
        <v>93</v>
      </c>
      <c r="E49" s="37">
        <v>77894265027</v>
      </c>
      <c r="F49" s="37">
        <v>25</v>
      </c>
      <c r="G49" s="37">
        <v>200</v>
      </c>
      <c r="H49" s="38">
        <v>0.17860000000000001</v>
      </c>
      <c r="I49" s="39">
        <v>13.673500000000001</v>
      </c>
      <c r="J49" s="16">
        <f t="shared" si="0"/>
        <v>13.673500000000001</v>
      </c>
      <c r="K49" s="24"/>
      <c r="L49" s="48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  <c r="CX49" s="24"/>
      <c r="CY49" s="24"/>
      <c r="CZ49" s="24"/>
    </row>
    <row r="50" spans="2:104" s="17" customFormat="1" ht="13.95" customHeight="1" x14ac:dyDescent="0.3">
      <c r="B50" s="35">
        <v>650048122</v>
      </c>
      <c r="C50" s="36" t="s">
        <v>94</v>
      </c>
      <c r="D50" s="37" t="s">
        <v>95</v>
      </c>
      <c r="E50" s="37">
        <v>77894265028</v>
      </c>
      <c r="F50" s="37">
        <v>25</v>
      </c>
      <c r="G50" s="37">
        <v>200</v>
      </c>
      <c r="H50" s="38">
        <v>0.215</v>
      </c>
      <c r="I50" s="39">
        <v>19.388999999999999</v>
      </c>
      <c r="J50" s="16">
        <f t="shared" si="0"/>
        <v>19.388999999999999</v>
      </c>
      <c r="K50" s="24"/>
      <c r="L50" s="48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24"/>
      <c r="BS50" s="24"/>
      <c r="BT50" s="24"/>
      <c r="BU50" s="24"/>
      <c r="BV50" s="24"/>
      <c r="BW50" s="24"/>
      <c r="BX50" s="24"/>
      <c r="BY50" s="24"/>
      <c r="BZ50" s="24"/>
      <c r="CA50" s="24"/>
      <c r="CB50" s="24"/>
      <c r="CC50" s="24"/>
      <c r="CD50" s="24"/>
      <c r="CE50" s="24"/>
      <c r="CF50" s="24"/>
      <c r="CG50" s="24"/>
      <c r="CH50" s="24"/>
      <c r="CI50" s="24"/>
      <c r="CJ50" s="24"/>
      <c r="CK50" s="24"/>
      <c r="CL50" s="24"/>
      <c r="CM50" s="24"/>
      <c r="CN50" s="24"/>
      <c r="CO50" s="24"/>
      <c r="CP50" s="24"/>
      <c r="CQ50" s="24"/>
      <c r="CR50" s="24"/>
      <c r="CS50" s="24"/>
      <c r="CT50" s="24"/>
      <c r="CU50" s="24"/>
      <c r="CV50" s="24"/>
      <c r="CW50" s="24"/>
      <c r="CX50" s="24"/>
      <c r="CY50" s="24"/>
      <c r="CZ50" s="24"/>
    </row>
    <row r="51" spans="2:104" s="17" customFormat="1" ht="13.95" customHeight="1" x14ac:dyDescent="0.3">
      <c r="B51" s="35">
        <v>650048101</v>
      </c>
      <c r="C51" s="36" t="s">
        <v>96</v>
      </c>
      <c r="D51" s="37" t="s">
        <v>97</v>
      </c>
      <c r="E51" s="37">
        <v>77894265026</v>
      </c>
      <c r="F51" s="37">
        <v>25</v>
      </c>
      <c r="G51" s="37">
        <v>250</v>
      </c>
      <c r="H51" s="38">
        <v>0.25569999999999998</v>
      </c>
      <c r="I51" s="39">
        <v>23.448499999999999</v>
      </c>
      <c r="J51" s="16">
        <f t="shared" si="0"/>
        <v>23.448499999999999</v>
      </c>
      <c r="K51" s="24"/>
      <c r="L51" s="48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4"/>
      <c r="BR51" s="24"/>
      <c r="BS51" s="24"/>
      <c r="BT51" s="24"/>
      <c r="BU51" s="24"/>
      <c r="BV51" s="24"/>
      <c r="BW51" s="24"/>
      <c r="BX51" s="24"/>
      <c r="BY51" s="24"/>
      <c r="BZ51" s="24"/>
      <c r="CA51" s="24"/>
      <c r="CB51" s="24"/>
      <c r="CC51" s="24"/>
      <c r="CD51" s="24"/>
      <c r="CE51" s="24"/>
      <c r="CF51" s="24"/>
      <c r="CG51" s="24"/>
      <c r="CH51" s="24"/>
      <c r="CI51" s="24"/>
      <c r="CJ51" s="24"/>
      <c r="CK51" s="24"/>
      <c r="CL51" s="24"/>
      <c r="CM51" s="24"/>
      <c r="CN51" s="24"/>
      <c r="CO51" s="24"/>
      <c r="CP51" s="24"/>
      <c r="CQ51" s="24"/>
      <c r="CR51" s="24"/>
      <c r="CS51" s="24"/>
      <c r="CT51" s="24"/>
      <c r="CU51" s="24"/>
      <c r="CV51" s="24"/>
      <c r="CW51" s="24"/>
      <c r="CX51" s="24"/>
      <c r="CY51" s="24"/>
      <c r="CZ51" s="24"/>
    </row>
    <row r="52" spans="2:104" s="17" customFormat="1" ht="13.95" customHeight="1" x14ac:dyDescent="0.3">
      <c r="B52" s="35">
        <v>650048132</v>
      </c>
      <c r="C52" s="36" t="s">
        <v>98</v>
      </c>
      <c r="D52" s="37" t="s">
        <v>99</v>
      </c>
      <c r="E52" s="37">
        <v>77894265150</v>
      </c>
      <c r="F52" s="37">
        <v>25</v>
      </c>
      <c r="G52" s="37">
        <v>100</v>
      </c>
      <c r="H52" s="38">
        <v>0.31</v>
      </c>
      <c r="I52" s="39">
        <v>67.781000000000006</v>
      </c>
      <c r="J52" s="16">
        <f t="shared" si="0"/>
        <v>67.781000000000006</v>
      </c>
      <c r="K52" s="24"/>
      <c r="L52" s="48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I52" s="24"/>
      <c r="CJ52" s="24"/>
      <c r="CK52" s="24"/>
      <c r="CL52" s="24"/>
      <c r="CM52" s="24"/>
      <c r="CN52" s="24"/>
      <c r="CO52" s="24"/>
      <c r="CP52" s="24"/>
      <c r="CQ52" s="24"/>
      <c r="CR52" s="24"/>
      <c r="CS52" s="24"/>
      <c r="CT52" s="24"/>
      <c r="CU52" s="24"/>
      <c r="CV52" s="24"/>
      <c r="CW52" s="24"/>
      <c r="CX52" s="24"/>
      <c r="CY52" s="24"/>
      <c r="CZ52" s="24"/>
    </row>
    <row r="53" spans="2:104" s="17" customFormat="1" ht="13.95" customHeight="1" x14ac:dyDescent="0.3">
      <c r="B53" s="35">
        <v>650049002</v>
      </c>
      <c r="C53" s="36" t="s">
        <v>100</v>
      </c>
      <c r="D53" s="37" t="s">
        <v>101</v>
      </c>
      <c r="E53" s="37">
        <v>77894265029</v>
      </c>
      <c r="F53" s="37">
        <v>25</v>
      </c>
      <c r="G53" s="37">
        <v>250</v>
      </c>
      <c r="H53" s="38">
        <v>4.2999999999999997E-2</v>
      </c>
      <c r="I53" s="39">
        <v>4.51</v>
      </c>
      <c r="J53" s="16">
        <f t="shared" si="0"/>
        <v>4.51</v>
      </c>
      <c r="K53" s="24"/>
      <c r="L53" s="48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  <c r="BN53" s="24"/>
      <c r="BO53" s="24"/>
      <c r="BP53" s="24"/>
      <c r="BQ53" s="24"/>
      <c r="BR53" s="24"/>
      <c r="BS53" s="24"/>
      <c r="BT53" s="24"/>
      <c r="BU53" s="24"/>
      <c r="BV53" s="24"/>
      <c r="BW53" s="24"/>
      <c r="BX53" s="24"/>
      <c r="BY53" s="24"/>
      <c r="BZ53" s="24"/>
      <c r="CA53" s="24"/>
      <c r="CB53" s="24"/>
      <c r="CC53" s="24"/>
      <c r="CD53" s="24"/>
      <c r="CE53" s="24"/>
      <c r="CF53" s="24"/>
      <c r="CG53" s="24"/>
      <c r="CH53" s="24"/>
      <c r="CI53" s="24"/>
      <c r="CJ53" s="24"/>
      <c r="CK53" s="24"/>
      <c r="CL53" s="24"/>
      <c r="CM53" s="24"/>
      <c r="CN53" s="24"/>
      <c r="CO53" s="24"/>
      <c r="CP53" s="24"/>
      <c r="CQ53" s="24"/>
      <c r="CR53" s="24"/>
      <c r="CS53" s="24"/>
      <c r="CT53" s="24"/>
      <c r="CU53" s="24"/>
      <c r="CV53" s="24"/>
      <c r="CW53" s="24"/>
      <c r="CX53" s="24"/>
      <c r="CY53" s="24"/>
      <c r="CZ53" s="24"/>
    </row>
    <row r="54" spans="2:104" s="17" customFormat="1" ht="13.95" customHeight="1" x14ac:dyDescent="0.3">
      <c r="B54" s="35">
        <v>650049004</v>
      </c>
      <c r="C54" s="36" t="s">
        <v>102</v>
      </c>
      <c r="D54" s="37" t="s">
        <v>103</v>
      </c>
      <c r="E54" s="37">
        <v>77894265030</v>
      </c>
      <c r="F54" s="37">
        <v>25</v>
      </c>
      <c r="G54" s="37">
        <v>250</v>
      </c>
      <c r="H54" s="38">
        <v>9.0399999999999994E-2</v>
      </c>
      <c r="I54" s="39">
        <v>8.9354999999999993</v>
      </c>
      <c r="J54" s="16">
        <f t="shared" si="0"/>
        <v>8.9354999999999993</v>
      </c>
      <c r="K54" s="24"/>
      <c r="L54" s="48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4"/>
      <c r="BS54" s="24"/>
      <c r="BT54" s="24"/>
      <c r="BU54" s="24"/>
      <c r="BV54" s="24"/>
      <c r="BW54" s="24"/>
      <c r="BX54" s="24"/>
      <c r="BY54" s="24"/>
      <c r="BZ54" s="24"/>
      <c r="CA54" s="24"/>
      <c r="CB54" s="24"/>
      <c r="CC54" s="24"/>
      <c r="CD54" s="24"/>
      <c r="CE54" s="24"/>
      <c r="CF54" s="24"/>
      <c r="CG54" s="24"/>
      <c r="CH54" s="24"/>
      <c r="CI54" s="24"/>
      <c r="CJ54" s="24"/>
      <c r="CK54" s="24"/>
      <c r="CL54" s="24"/>
      <c r="CM54" s="24"/>
      <c r="CN54" s="24"/>
      <c r="CO54" s="24"/>
      <c r="CP54" s="24"/>
      <c r="CQ54" s="24"/>
      <c r="CR54" s="24"/>
      <c r="CS54" s="24"/>
      <c r="CT54" s="24"/>
      <c r="CU54" s="24"/>
      <c r="CV54" s="24"/>
      <c r="CW54" s="24"/>
      <c r="CX54" s="24"/>
      <c r="CY54" s="24"/>
      <c r="CZ54" s="24"/>
    </row>
    <row r="55" spans="2:104" s="17" customFormat="1" ht="13.95" customHeight="1" x14ac:dyDescent="0.3">
      <c r="B55" s="35">
        <v>650049005</v>
      </c>
      <c r="C55" s="36" t="s">
        <v>104</v>
      </c>
      <c r="D55" s="37" t="s">
        <v>105</v>
      </c>
      <c r="E55" s="37">
        <v>77894265151</v>
      </c>
      <c r="F55" s="37">
        <v>25</v>
      </c>
      <c r="G55" s="37">
        <v>250</v>
      </c>
      <c r="H55" s="38">
        <v>0.14990000000000001</v>
      </c>
      <c r="I55" s="39">
        <v>14.2255</v>
      </c>
      <c r="J55" s="16">
        <f t="shared" si="0"/>
        <v>14.2255</v>
      </c>
      <c r="K55" s="24"/>
      <c r="L55" s="48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</row>
    <row r="56" spans="2:104" s="17" customFormat="1" ht="13.95" customHeight="1" x14ac:dyDescent="0.3">
      <c r="B56" s="35">
        <v>650049031</v>
      </c>
      <c r="C56" s="36" t="s">
        <v>106</v>
      </c>
      <c r="D56" s="37" t="s">
        <v>107</v>
      </c>
      <c r="E56" s="37">
        <v>77894265154</v>
      </c>
      <c r="F56" s="37">
        <v>25</v>
      </c>
      <c r="G56" s="37">
        <v>250</v>
      </c>
      <c r="H56" s="38">
        <v>3.8600000000000002E-2</v>
      </c>
      <c r="I56" s="39">
        <v>4.08</v>
      </c>
      <c r="J56" s="16">
        <f t="shared" si="0"/>
        <v>4.08</v>
      </c>
      <c r="K56" s="24"/>
      <c r="L56" s="48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</row>
    <row r="57" spans="2:104" s="17" customFormat="1" ht="13.95" customHeight="1" x14ac:dyDescent="0.3">
      <c r="B57" s="35">
        <v>650049057</v>
      </c>
      <c r="C57" s="36" t="s">
        <v>108</v>
      </c>
      <c r="D57" s="37" t="s">
        <v>109</v>
      </c>
      <c r="E57" s="37">
        <v>77894265031</v>
      </c>
      <c r="F57" s="37">
        <v>25</v>
      </c>
      <c r="G57" s="37">
        <v>250</v>
      </c>
      <c r="H57" s="38">
        <v>7.0499999999999993E-2</v>
      </c>
      <c r="I57" s="39">
        <v>7.0495000000000001</v>
      </c>
      <c r="J57" s="16">
        <f t="shared" si="0"/>
        <v>7.0495000000000001</v>
      </c>
      <c r="K57" s="24"/>
      <c r="L57" s="48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4"/>
      <c r="BZ57" s="24"/>
      <c r="CA57" s="24"/>
      <c r="CB57" s="24"/>
      <c r="CC57" s="24"/>
      <c r="CD57" s="24"/>
      <c r="CE57" s="24"/>
      <c r="CF57" s="24"/>
      <c r="CG57" s="24"/>
      <c r="CH57" s="24"/>
      <c r="CI57" s="24"/>
      <c r="CJ57" s="24"/>
      <c r="CK57" s="24"/>
      <c r="CL57" s="24"/>
      <c r="CM57" s="24"/>
      <c r="CN57" s="24"/>
      <c r="CO57" s="24"/>
      <c r="CP57" s="24"/>
      <c r="CQ57" s="24"/>
      <c r="CR57" s="24"/>
      <c r="CS57" s="24"/>
      <c r="CT57" s="24"/>
      <c r="CU57" s="24"/>
      <c r="CV57" s="24"/>
      <c r="CW57" s="24"/>
      <c r="CX57" s="24"/>
      <c r="CY57" s="24"/>
      <c r="CZ57" s="24"/>
    </row>
    <row r="58" spans="2:104" s="17" customFormat="1" ht="13.95" customHeight="1" x14ac:dyDescent="0.3">
      <c r="B58" s="35">
        <v>650049059</v>
      </c>
      <c r="C58" s="36" t="s">
        <v>110</v>
      </c>
      <c r="D58" s="37" t="s">
        <v>111</v>
      </c>
      <c r="E58" s="37">
        <v>77894265032</v>
      </c>
      <c r="F58" s="37">
        <v>25</v>
      </c>
      <c r="G58" s="37">
        <v>250</v>
      </c>
      <c r="H58" s="38">
        <v>0.12239999999999999</v>
      </c>
      <c r="I58" s="39">
        <v>11.971500000000001</v>
      </c>
      <c r="J58" s="16">
        <f t="shared" si="0"/>
        <v>11.971500000000001</v>
      </c>
      <c r="K58" s="24"/>
      <c r="L58" s="48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4"/>
      <c r="BR58" s="24"/>
      <c r="BS58" s="24"/>
      <c r="BT58" s="24"/>
      <c r="BU58" s="24"/>
      <c r="BV58" s="24"/>
      <c r="BW58" s="24"/>
      <c r="BX58" s="24"/>
      <c r="BY58" s="24"/>
      <c r="BZ58" s="24"/>
      <c r="CA58" s="24"/>
      <c r="CB58" s="24"/>
      <c r="CC58" s="24"/>
      <c r="CD58" s="24"/>
      <c r="CE58" s="24"/>
      <c r="CF58" s="24"/>
      <c r="CG58" s="24"/>
      <c r="CH58" s="24"/>
      <c r="CI58" s="24"/>
      <c r="CJ58" s="24"/>
      <c r="CK58" s="24"/>
      <c r="CL58" s="24"/>
      <c r="CM58" s="24"/>
      <c r="CN58" s="24"/>
      <c r="CO58" s="24"/>
      <c r="CP58" s="24"/>
      <c r="CQ58" s="24"/>
      <c r="CR58" s="24"/>
      <c r="CS58" s="24"/>
      <c r="CT58" s="24"/>
      <c r="CU58" s="24"/>
      <c r="CV58" s="24"/>
      <c r="CW58" s="24"/>
      <c r="CX58" s="24"/>
      <c r="CY58" s="24"/>
      <c r="CZ58" s="24"/>
    </row>
    <row r="59" spans="2:104" s="17" customFormat="1" ht="13.95" customHeight="1" x14ac:dyDescent="0.3">
      <c r="B59" s="35">
        <v>650056002</v>
      </c>
      <c r="C59" s="36" t="s">
        <v>112</v>
      </c>
      <c r="D59" s="37" t="s">
        <v>113</v>
      </c>
      <c r="E59" s="37">
        <v>77894265169</v>
      </c>
      <c r="F59" s="37">
        <v>25</v>
      </c>
      <c r="G59" s="37">
        <v>250</v>
      </c>
      <c r="H59" s="38">
        <v>2.87E-2</v>
      </c>
      <c r="I59" s="39">
        <v>2.91</v>
      </c>
      <c r="J59" s="16">
        <f t="shared" si="0"/>
        <v>2.91</v>
      </c>
      <c r="K59" s="24"/>
      <c r="L59" s="48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24"/>
      <c r="CY59" s="24"/>
      <c r="CZ59" s="24"/>
    </row>
    <row r="60" spans="2:104" s="17" customFormat="1" ht="13.95" customHeight="1" x14ac:dyDescent="0.3">
      <c r="B60" s="35">
        <v>650056004</v>
      </c>
      <c r="C60" s="36" t="s">
        <v>114</v>
      </c>
      <c r="D60" s="37" t="s">
        <v>115</v>
      </c>
      <c r="E60" s="37">
        <v>77894265170</v>
      </c>
      <c r="F60" s="37">
        <v>25</v>
      </c>
      <c r="G60" s="37">
        <v>250</v>
      </c>
      <c r="H60" s="38">
        <v>5.0700000000000002E-2</v>
      </c>
      <c r="I60" s="39">
        <v>5.2095000000000002</v>
      </c>
      <c r="J60" s="16">
        <f t="shared" si="0"/>
        <v>5.2095000000000002</v>
      </c>
      <c r="K60" s="24"/>
      <c r="L60" s="48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  <c r="CV60" s="24"/>
      <c r="CW60" s="24"/>
      <c r="CX60" s="24"/>
      <c r="CY60" s="24"/>
      <c r="CZ60" s="24"/>
    </row>
    <row r="61" spans="2:104" s="17" customFormat="1" ht="13.95" customHeight="1" x14ac:dyDescent="0.3">
      <c r="B61" s="35">
        <v>650056005</v>
      </c>
      <c r="C61" s="36" t="s">
        <v>116</v>
      </c>
      <c r="D61" s="37" t="s">
        <v>117</v>
      </c>
      <c r="E61" s="37">
        <v>77894265171</v>
      </c>
      <c r="F61" s="37">
        <v>25</v>
      </c>
      <c r="G61" s="37">
        <v>250</v>
      </c>
      <c r="H61" s="38">
        <v>7.2800000000000004E-2</v>
      </c>
      <c r="I61" s="39">
        <v>6.7504999999999997</v>
      </c>
      <c r="J61" s="16">
        <f t="shared" si="0"/>
        <v>6.7504999999999997</v>
      </c>
      <c r="K61" s="24"/>
      <c r="L61" s="48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I61" s="24"/>
      <c r="CJ61" s="24"/>
      <c r="CK61" s="24"/>
      <c r="CL61" s="24"/>
      <c r="CM61" s="24"/>
      <c r="CN61" s="24"/>
      <c r="CO61" s="24"/>
      <c r="CP61" s="24"/>
      <c r="CQ61" s="24"/>
      <c r="CR61" s="24"/>
      <c r="CS61" s="24"/>
      <c r="CT61" s="24"/>
      <c r="CU61" s="24"/>
      <c r="CV61" s="24"/>
      <c r="CW61" s="24"/>
      <c r="CX61" s="24"/>
      <c r="CY61" s="24"/>
      <c r="CZ61" s="24"/>
    </row>
    <row r="62" spans="2:104" s="17" customFormat="1" ht="13.95" customHeight="1" x14ac:dyDescent="0.3">
      <c r="B62" s="35">
        <v>650056006</v>
      </c>
      <c r="C62" s="36" t="s">
        <v>118</v>
      </c>
      <c r="D62" s="37" t="s">
        <v>119</v>
      </c>
      <c r="E62" s="37">
        <v>77894265172</v>
      </c>
      <c r="F62" s="37">
        <v>25</v>
      </c>
      <c r="G62" s="37">
        <v>250</v>
      </c>
      <c r="H62" s="38">
        <v>0.13009999999999999</v>
      </c>
      <c r="I62" s="39">
        <v>12.856999999999999</v>
      </c>
      <c r="J62" s="16">
        <f t="shared" si="0"/>
        <v>12.856999999999999</v>
      </c>
      <c r="K62" s="24"/>
      <c r="L62" s="48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  <c r="BV62" s="24"/>
      <c r="BW62" s="24"/>
      <c r="BX62" s="24"/>
      <c r="BY62" s="24"/>
      <c r="BZ62" s="24"/>
      <c r="CA62" s="24"/>
      <c r="CB62" s="24"/>
      <c r="CC62" s="24"/>
      <c r="CD62" s="24"/>
      <c r="CE62" s="24"/>
      <c r="CF62" s="24"/>
      <c r="CG62" s="24"/>
      <c r="CH62" s="24"/>
      <c r="CI62" s="24"/>
      <c r="CJ62" s="24"/>
      <c r="CK62" s="24"/>
      <c r="CL62" s="24"/>
      <c r="CM62" s="24"/>
      <c r="CN62" s="24"/>
      <c r="CO62" s="24"/>
      <c r="CP62" s="24"/>
      <c r="CQ62" s="24"/>
      <c r="CR62" s="24"/>
      <c r="CS62" s="24"/>
      <c r="CT62" s="24"/>
      <c r="CU62" s="24"/>
      <c r="CV62" s="24"/>
      <c r="CW62" s="24"/>
      <c r="CX62" s="24"/>
      <c r="CY62" s="24"/>
      <c r="CZ62" s="24"/>
    </row>
    <row r="63" spans="2:104" s="17" customFormat="1" ht="13.95" customHeight="1" x14ac:dyDescent="0.3">
      <c r="B63" s="35">
        <v>650058004</v>
      </c>
      <c r="C63" s="36" t="s">
        <v>120</v>
      </c>
      <c r="D63" s="37" t="s">
        <v>121</v>
      </c>
      <c r="E63" s="37">
        <v>77894265176</v>
      </c>
      <c r="F63" s="37">
        <v>25</v>
      </c>
      <c r="G63" s="37">
        <v>250</v>
      </c>
      <c r="H63" s="38">
        <v>6.6100000000000006E-2</v>
      </c>
      <c r="I63" s="39">
        <v>6.6239999999999997</v>
      </c>
      <c r="J63" s="16">
        <f t="shared" si="0"/>
        <v>6.6239999999999997</v>
      </c>
      <c r="K63" s="24"/>
      <c r="L63" s="48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  <c r="BR63" s="24"/>
      <c r="BS63" s="24"/>
      <c r="BT63" s="24"/>
      <c r="BU63" s="24"/>
      <c r="BV63" s="24"/>
      <c r="BW63" s="24"/>
      <c r="BX63" s="24"/>
      <c r="BY63" s="24"/>
      <c r="BZ63" s="24"/>
      <c r="CA63" s="24"/>
      <c r="CB63" s="24"/>
      <c r="CC63" s="24"/>
      <c r="CD63" s="24"/>
      <c r="CE63" s="24"/>
      <c r="CF63" s="24"/>
      <c r="CG63" s="24"/>
      <c r="CH63" s="24"/>
      <c r="CI63" s="24"/>
      <c r="CJ63" s="24"/>
      <c r="CK63" s="24"/>
      <c r="CL63" s="24"/>
      <c r="CM63" s="24"/>
      <c r="CN63" s="24"/>
      <c r="CO63" s="24"/>
      <c r="CP63" s="24"/>
      <c r="CQ63" s="24"/>
      <c r="CR63" s="24"/>
      <c r="CS63" s="24"/>
      <c r="CT63" s="24"/>
      <c r="CU63" s="24"/>
      <c r="CV63" s="24"/>
      <c r="CW63" s="24"/>
      <c r="CX63" s="24"/>
      <c r="CY63" s="24"/>
      <c r="CZ63" s="24"/>
    </row>
    <row r="64" spans="2:104" s="17" customFormat="1" ht="13.95" customHeight="1" x14ac:dyDescent="0.3">
      <c r="B64" s="35">
        <v>650058005</v>
      </c>
      <c r="C64" s="36" t="s">
        <v>122</v>
      </c>
      <c r="D64" s="37" t="s">
        <v>123</v>
      </c>
      <c r="E64" s="37">
        <v>77894265177</v>
      </c>
      <c r="F64" s="37">
        <v>25</v>
      </c>
      <c r="G64" s="37">
        <v>250</v>
      </c>
      <c r="H64" s="38">
        <v>9.3700000000000006E-2</v>
      </c>
      <c r="I64" s="39">
        <v>9.5449999999999999</v>
      </c>
      <c r="J64" s="16">
        <f t="shared" si="0"/>
        <v>9.5449999999999999</v>
      </c>
      <c r="K64" s="24"/>
      <c r="L64" s="48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24"/>
      <c r="BU64" s="24"/>
      <c r="BV64" s="24"/>
      <c r="BW64" s="24"/>
      <c r="BX64" s="24"/>
      <c r="BY64" s="24"/>
      <c r="BZ64" s="24"/>
      <c r="CA64" s="24"/>
      <c r="CB64" s="24"/>
      <c r="CC64" s="24"/>
      <c r="CD64" s="24"/>
      <c r="CE64" s="24"/>
      <c r="CF64" s="24"/>
      <c r="CG64" s="24"/>
      <c r="CH64" s="24"/>
      <c r="CI64" s="24"/>
      <c r="CJ64" s="24"/>
      <c r="CK64" s="24"/>
      <c r="CL64" s="24"/>
      <c r="CM64" s="24"/>
      <c r="CN64" s="24"/>
      <c r="CO64" s="24"/>
      <c r="CP64" s="24"/>
      <c r="CQ64" s="24"/>
      <c r="CR64" s="24"/>
      <c r="CS64" s="24"/>
      <c r="CT64" s="24"/>
      <c r="CU64" s="24"/>
      <c r="CV64" s="24"/>
      <c r="CW64" s="24"/>
      <c r="CX64" s="24"/>
      <c r="CY64" s="24"/>
      <c r="CZ64" s="24"/>
    </row>
    <row r="65" spans="2:104" s="17" customFormat="1" ht="13.95" customHeight="1" x14ac:dyDescent="0.3">
      <c r="B65" s="35">
        <v>651060002</v>
      </c>
      <c r="C65" s="36" t="s">
        <v>124</v>
      </c>
      <c r="D65" s="37" t="s">
        <v>125</v>
      </c>
      <c r="E65" s="37">
        <v>77894265034</v>
      </c>
      <c r="F65" s="37">
        <v>25</v>
      </c>
      <c r="G65" s="37">
        <v>500</v>
      </c>
      <c r="H65" s="38">
        <v>2.2000000000000001E-3</v>
      </c>
      <c r="I65" s="39">
        <v>0.49</v>
      </c>
      <c r="J65" s="16">
        <f t="shared" si="0"/>
        <v>0.49</v>
      </c>
      <c r="K65" s="24"/>
      <c r="L65" s="48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24"/>
      <c r="BU65" s="24"/>
      <c r="BV65" s="24"/>
      <c r="BW65" s="24"/>
      <c r="BX65" s="24"/>
      <c r="BY65" s="24"/>
      <c r="BZ65" s="24"/>
      <c r="CA65" s="24"/>
      <c r="CB65" s="24"/>
      <c r="CC65" s="24"/>
      <c r="CD65" s="24"/>
      <c r="CE65" s="24"/>
      <c r="CF65" s="24"/>
      <c r="CG65" s="24"/>
      <c r="CH65" s="24"/>
      <c r="CI65" s="24"/>
      <c r="CJ65" s="24"/>
      <c r="CK65" s="24"/>
      <c r="CL65" s="24"/>
      <c r="CM65" s="24"/>
      <c r="CN65" s="24"/>
      <c r="CO65" s="24"/>
      <c r="CP65" s="24"/>
      <c r="CQ65" s="24"/>
      <c r="CR65" s="24"/>
      <c r="CS65" s="24"/>
      <c r="CT65" s="24"/>
      <c r="CU65" s="24"/>
      <c r="CV65" s="24"/>
      <c r="CW65" s="24"/>
      <c r="CX65" s="24"/>
      <c r="CY65" s="24"/>
      <c r="CZ65" s="24"/>
    </row>
    <row r="66" spans="2:104" s="17" customFormat="1" ht="13.95" customHeight="1" x14ac:dyDescent="0.3">
      <c r="B66" s="35">
        <v>651061002</v>
      </c>
      <c r="C66" s="36" t="s">
        <v>126</v>
      </c>
      <c r="D66" s="37" t="s">
        <v>127</v>
      </c>
      <c r="E66" s="37">
        <v>77894265039</v>
      </c>
      <c r="F66" s="37">
        <v>25</v>
      </c>
      <c r="G66" s="37">
        <v>500</v>
      </c>
      <c r="H66" s="38">
        <v>1.54E-2</v>
      </c>
      <c r="I66" s="39">
        <v>1.77</v>
      </c>
      <c r="J66" s="16">
        <f t="shared" si="0"/>
        <v>1.77</v>
      </c>
      <c r="K66" s="24"/>
      <c r="L66" s="48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  <c r="BS66" s="24"/>
      <c r="BT66" s="24"/>
      <c r="BU66" s="24"/>
      <c r="BV66" s="24"/>
      <c r="BW66" s="24"/>
      <c r="BX66" s="24"/>
      <c r="BY66" s="24"/>
      <c r="BZ66" s="24"/>
      <c r="CA66" s="24"/>
      <c r="CB66" s="24"/>
      <c r="CC66" s="24"/>
      <c r="CD66" s="24"/>
      <c r="CE66" s="24"/>
      <c r="CF66" s="24"/>
      <c r="CG66" s="24"/>
      <c r="CH66" s="24"/>
      <c r="CI66" s="24"/>
      <c r="CJ66" s="24"/>
      <c r="CK66" s="24"/>
      <c r="CL66" s="24"/>
      <c r="CM66" s="24"/>
      <c r="CN66" s="24"/>
      <c r="CO66" s="24"/>
      <c r="CP66" s="24"/>
      <c r="CQ66" s="24"/>
      <c r="CR66" s="24"/>
      <c r="CS66" s="24"/>
      <c r="CT66" s="24"/>
      <c r="CU66" s="24"/>
      <c r="CV66" s="24"/>
      <c r="CW66" s="24"/>
      <c r="CX66" s="24"/>
      <c r="CY66" s="24"/>
      <c r="CZ66" s="24"/>
    </row>
    <row r="67" spans="2:104" s="17" customFormat="1" ht="13.95" customHeight="1" x14ac:dyDescent="0.3">
      <c r="B67" s="35">
        <v>651061005</v>
      </c>
      <c r="C67" s="36" t="s">
        <v>128</v>
      </c>
      <c r="D67" s="37" t="s">
        <v>129</v>
      </c>
      <c r="E67" s="37">
        <v>77894265041</v>
      </c>
      <c r="F67" s="37">
        <v>25</v>
      </c>
      <c r="G67" s="37">
        <v>400</v>
      </c>
      <c r="H67" s="38">
        <v>4.9599999999999998E-2</v>
      </c>
      <c r="I67" s="39">
        <v>4.47</v>
      </c>
      <c r="J67" s="16">
        <f t="shared" si="0"/>
        <v>4.47</v>
      </c>
      <c r="K67" s="24"/>
      <c r="L67" s="48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24"/>
      <c r="BX67" s="24"/>
      <c r="BY67" s="24"/>
      <c r="BZ67" s="24"/>
      <c r="CA67" s="24"/>
      <c r="CB67" s="24"/>
      <c r="CC67" s="24"/>
      <c r="CD67" s="24"/>
      <c r="CE67" s="24"/>
      <c r="CF67" s="24"/>
      <c r="CG67" s="24"/>
      <c r="CH67" s="24"/>
      <c r="CI67" s="24"/>
      <c r="CJ67" s="24"/>
      <c r="CK67" s="24"/>
      <c r="CL67" s="24"/>
      <c r="CM67" s="24"/>
      <c r="CN67" s="24"/>
      <c r="CO67" s="24"/>
      <c r="CP67" s="24"/>
      <c r="CQ67" s="24"/>
      <c r="CR67" s="24"/>
      <c r="CS67" s="24"/>
      <c r="CT67" s="24"/>
      <c r="CU67" s="24"/>
      <c r="CV67" s="24"/>
      <c r="CW67" s="24"/>
      <c r="CX67" s="24"/>
      <c r="CY67" s="24"/>
      <c r="CZ67" s="24"/>
    </row>
    <row r="68" spans="2:104" s="17" customFormat="1" ht="13.95" customHeight="1" x14ac:dyDescent="0.3">
      <c r="B68" s="35" t="s">
        <v>130</v>
      </c>
      <c r="C68" s="36" t="s">
        <v>131</v>
      </c>
      <c r="D68" s="37" t="s">
        <v>132</v>
      </c>
      <c r="E68" s="37">
        <v>77894265046</v>
      </c>
      <c r="F68" s="37">
        <v>25</v>
      </c>
      <c r="G68" s="37">
        <v>125</v>
      </c>
      <c r="H68" s="38">
        <v>5.6899999999999999E-2</v>
      </c>
      <c r="I68" s="39">
        <v>6.8540000000000001</v>
      </c>
      <c r="J68" s="16">
        <f t="shared" ref="J68:J81" si="1">$J$9*I68</f>
        <v>6.8540000000000001</v>
      </c>
      <c r="K68" s="24"/>
      <c r="L68" s="48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4"/>
      <c r="BW68" s="24"/>
      <c r="BX68" s="24"/>
      <c r="BY68" s="24"/>
      <c r="BZ68" s="24"/>
      <c r="CA68" s="24"/>
      <c r="CB68" s="24"/>
      <c r="CC68" s="24"/>
      <c r="CD68" s="24"/>
      <c r="CE68" s="24"/>
      <c r="CF68" s="24"/>
      <c r="CG68" s="24"/>
      <c r="CH68" s="24"/>
      <c r="CI68" s="24"/>
      <c r="CJ68" s="24"/>
      <c r="CK68" s="24"/>
      <c r="CL68" s="24"/>
      <c r="CM68" s="24"/>
      <c r="CN68" s="24"/>
      <c r="CO68" s="24"/>
      <c r="CP68" s="24"/>
      <c r="CQ68" s="24"/>
      <c r="CR68" s="24"/>
      <c r="CS68" s="24"/>
      <c r="CT68" s="24"/>
      <c r="CU68" s="24"/>
      <c r="CV68" s="24"/>
      <c r="CW68" s="24"/>
      <c r="CX68" s="24"/>
      <c r="CY68" s="24"/>
      <c r="CZ68" s="24"/>
    </row>
    <row r="69" spans="2:104" s="17" customFormat="1" ht="13.95" customHeight="1" x14ac:dyDescent="0.3">
      <c r="B69" s="35" t="s">
        <v>133</v>
      </c>
      <c r="C69" s="36" t="s">
        <v>134</v>
      </c>
      <c r="D69" s="37" t="s">
        <v>135</v>
      </c>
      <c r="E69" s="37">
        <v>77894265048</v>
      </c>
      <c r="F69" s="37">
        <v>25</v>
      </c>
      <c r="G69" s="37">
        <v>125</v>
      </c>
      <c r="H69" s="38">
        <v>8.4199999999999997E-2</v>
      </c>
      <c r="I69" s="39">
        <v>8.3030000000000008</v>
      </c>
      <c r="J69" s="16">
        <f t="shared" si="1"/>
        <v>8.3030000000000008</v>
      </c>
      <c r="K69" s="24"/>
      <c r="L69" s="48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24"/>
      <c r="BS69" s="24"/>
      <c r="BT69" s="24"/>
      <c r="BU69" s="24"/>
      <c r="BV69" s="24"/>
      <c r="BW69" s="24"/>
      <c r="BX69" s="24"/>
      <c r="BY69" s="24"/>
      <c r="BZ69" s="24"/>
      <c r="CA69" s="24"/>
      <c r="CB69" s="24"/>
      <c r="CC69" s="24"/>
      <c r="CD69" s="24"/>
      <c r="CE69" s="24"/>
      <c r="CF69" s="24"/>
      <c r="CG69" s="24"/>
      <c r="CH69" s="24"/>
      <c r="CI69" s="24"/>
      <c r="CJ69" s="24"/>
      <c r="CK69" s="24"/>
      <c r="CL69" s="24"/>
      <c r="CM69" s="24"/>
      <c r="CN69" s="24"/>
      <c r="CO69" s="24"/>
      <c r="CP69" s="24"/>
      <c r="CQ69" s="24"/>
      <c r="CR69" s="24"/>
      <c r="CS69" s="24"/>
      <c r="CT69" s="24"/>
      <c r="CU69" s="24"/>
      <c r="CV69" s="24"/>
      <c r="CW69" s="24"/>
      <c r="CX69" s="24"/>
      <c r="CY69" s="24"/>
      <c r="CZ69" s="24"/>
    </row>
    <row r="70" spans="2:104" s="17" customFormat="1" ht="13.95" customHeight="1" x14ac:dyDescent="0.3">
      <c r="B70" s="35" t="s">
        <v>136</v>
      </c>
      <c r="C70" s="36" t="s">
        <v>137</v>
      </c>
      <c r="D70" s="37" t="s">
        <v>138</v>
      </c>
      <c r="E70" s="37">
        <v>77894265050</v>
      </c>
      <c r="F70" s="37">
        <v>25</v>
      </c>
      <c r="G70" s="37">
        <v>125</v>
      </c>
      <c r="H70" s="38">
        <v>0.16869999999999999</v>
      </c>
      <c r="I70" s="39">
        <v>14.5245</v>
      </c>
      <c r="J70" s="16">
        <f t="shared" si="1"/>
        <v>14.5245</v>
      </c>
      <c r="K70" s="24"/>
      <c r="L70" s="48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  <c r="BT70" s="24"/>
      <c r="BU70" s="24"/>
      <c r="BV70" s="24"/>
      <c r="BW70" s="24"/>
      <c r="BX70" s="24"/>
      <c r="BY70" s="24"/>
      <c r="BZ70" s="24"/>
      <c r="CA70" s="24"/>
      <c r="CB70" s="24"/>
      <c r="CC70" s="24"/>
      <c r="CD70" s="24"/>
      <c r="CE70" s="24"/>
      <c r="CF70" s="24"/>
      <c r="CG70" s="24"/>
      <c r="CH70" s="24"/>
      <c r="CI70" s="24"/>
      <c r="CJ70" s="24"/>
      <c r="CK70" s="24"/>
      <c r="CL70" s="24"/>
      <c r="CM70" s="24"/>
      <c r="CN70" s="24"/>
      <c r="CO70" s="24"/>
      <c r="CP70" s="24"/>
      <c r="CQ70" s="24"/>
      <c r="CR70" s="24"/>
      <c r="CS70" s="24"/>
      <c r="CT70" s="24"/>
      <c r="CU70" s="24"/>
      <c r="CV70" s="24"/>
      <c r="CW70" s="24"/>
      <c r="CX70" s="24"/>
      <c r="CY70" s="24"/>
      <c r="CZ70" s="24"/>
    </row>
    <row r="71" spans="2:104" s="17" customFormat="1" ht="13.95" customHeight="1" x14ac:dyDescent="0.3">
      <c r="B71" s="35" t="s">
        <v>139</v>
      </c>
      <c r="C71" s="36" t="s">
        <v>140</v>
      </c>
      <c r="D71" s="37" t="s">
        <v>141</v>
      </c>
      <c r="E71" s="37">
        <v>77894265083</v>
      </c>
      <c r="F71" s="37">
        <v>25</v>
      </c>
      <c r="G71" s="37">
        <v>100</v>
      </c>
      <c r="H71" s="38">
        <v>0.19</v>
      </c>
      <c r="I71" s="39">
        <v>16.157499999999999</v>
      </c>
      <c r="J71" s="16">
        <f t="shared" si="1"/>
        <v>16.157499999999999</v>
      </c>
      <c r="K71" s="24"/>
      <c r="L71" s="48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  <c r="BR71" s="24"/>
      <c r="BS71" s="24"/>
      <c r="BT71" s="24"/>
      <c r="BU71" s="24"/>
      <c r="BV71" s="24"/>
      <c r="BW71" s="24"/>
      <c r="BX71" s="24"/>
      <c r="BY71" s="24"/>
      <c r="BZ71" s="24"/>
      <c r="CA71" s="24"/>
      <c r="CB71" s="24"/>
      <c r="CC71" s="24"/>
      <c r="CD71" s="24"/>
      <c r="CE71" s="24"/>
      <c r="CF71" s="24"/>
      <c r="CG71" s="24"/>
      <c r="CH71" s="24"/>
      <c r="CI71" s="24"/>
      <c r="CJ71" s="24"/>
      <c r="CK71" s="24"/>
      <c r="CL71" s="24"/>
      <c r="CM71" s="24"/>
      <c r="CN71" s="24"/>
      <c r="CO71" s="24"/>
      <c r="CP71" s="24"/>
      <c r="CQ71" s="24"/>
      <c r="CR71" s="24"/>
      <c r="CS71" s="24"/>
      <c r="CT71" s="24"/>
      <c r="CU71" s="24"/>
      <c r="CV71" s="24"/>
      <c r="CW71" s="24"/>
      <c r="CX71" s="24"/>
      <c r="CY71" s="24"/>
      <c r="CZ71" s="24"/>
    </row>
    <row r="72" spans="2:104" s="17" customFormat="1" ht="13.95" customHeight="1" x14ac:dyDescent="0.3">
      <c r="B72" s="35" t="s">
        <v>142</v>
      </c>
      <c r="C72" s="36" t="s">
        <v>143</v>
      </c>
      <c r="D72" s="37" t="s">
        <v>144</v>
      </c>
      <c r="E72" s="37">
        <v>77894265189</v>
      </c>
      <c r="F72" s="37">
        <v>25</v>
      </c>
      <c r="G72" s="37">
        <v>500</v>
      </c>
      <c r="H72" s="38">
        <v>4.48E-2</v>
      </c>
      <c r="I72" s="39">
        <v>4.24</v>
      </c>
      <c r="J72" s="16">
        <f t="shared" si="1"/>
        <v>4.24</v>
      </c>
      <c r="K72" s="24"/>
      <c r="L72" s="48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  <c r="BW72" s="24"/>
      <c r="BX72" s="24"/>
      <c r="BY72" s="24"/>
      <c r="BZ72" s="24"/>
      <c r="CA72" s="24"/>
      <c r="CB72" s="24"/>
      <c r="CC72" s="24"/>
      <c r="CD72" s="24"/>
      <c r="CE72" s="24"/>
      <c r="CF72" s="24"/>
      <c r="CG72" s="24"/>
      <c r="CH72" s="24"/>
      <c r="CI72" s="24"/>
      <c r="CJ72" s="24"/>
      <c r="CK72" s="24"/>
      <c r="CL72" s="24"/>
      <c r="CM72" s="24"/>
      <c r="CN72" s="24"/>
      <c r="CO72" s="24"/>
      <c r="CP72" s="24"/>
      <c r="CQ72" s="24"/>
      <c r="CR72" s="24"/>
      <c r="CS72" s="24"/>
      <c r="CT72" s="24"/>
      <c r="CU72" s="24"/>
      <c r="CV72" s="24"/>
      <c r="CW72" s="24"/>
      <c r="CX72" s="24"/>
      <c r="CY72" s="24"/>
      <c r="CZ72" s="24"/>
    </row>
    <row r="73" spans="2:104" s="17" customFormat="1" ht="13.95" customHeight="1" x14ac:dyDescent="0.3">
      <c r="B73" s="35" t="s">
        <v>145</v>
      </c>
      <c r="C73" s="36" t="s">
        <v>146</v>
      </c>
      <c r="D73" s="37">
        <v>6844</v>
      </c>
      <c r="E73" s="37">
        <v>77894265052</v>
      </c>
      <c r="F73" s="37">
        <v>25</v>
      </c>
      <c r="G73" s="37">
        <v>1000</v>
      </c>
      <c r="H73" s="38">
        <v>5.62E-2</v>
      </c>
      <c r="I73" s="39">
        <v>5.2095000000000002</v>
      </c>
      <c r="J73" s="16">
        <f t="shared" si="1"/>
        <v>5.2095000000000002</v>
      </c>
      <c r="K73" s="24"/>
      <c r="L73" s="48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24"/>
      <c r="BU73" s="24"/>
      <c r="BV73" s="24"/>
      <c r="BW73" s="24"/>
      <c r="BX73" s="24"/>
      <c r="BY73" s="24"/>
      <c r="BZ73" s="24"/>
      <c r="CA73" s="24"/>
      <c r="CB73" s="24"/>
      <c r="CC73" s="24"/>
      <c r="CD73" s="24"/>
      <c r="CE73" s="24"/>
      <c r="CF73" s="24"/>
      <c r="CG73" s="24"/>
      <c r="CH73" s="24"/>
      <c r="CI73" s="24"/>
      <c r="CJ73" s="24"/>
      <c r="CK73" s="24"/>
      <c r="CL73" s="24"/>
      <c r="CM73" s="24"/>
      <c r="CN73" s="24"/>
      <c r="CO73" s="24"/>
      <c r="CP73" s="24"/>
      <c r="CQ73" s="24"/>
      <c r="CR73" s="24"/>
      <c r="CS73" s="24"/>
      <c r="CT73" s="24"/>
      <c r="CU73" s="24"/>
      <c r="CV73" s="24"/>
      <c r="CW73" s="24"/>
      <c r="CX73" s="24"/>
      <c r="CY73" s="24"/>
      <c r="CZ73" s="24"/>
    </row>
    <row r="74" spans="2:104" s="17" customFormat="1" ht="13.95" customHeight="1" x14ac:dyDescent="0.3">
      <c r="B74" s="35" t="s">
        <v>147</v>
      </c>
      <c r="C74" s="36" t="s">
        <v>148</v>
      </c>
      <c r="D74" s="37">
        <v>6866</v>
      </c>
      <c r="E74" s="37">
        <v>77894265054</v>
      </c>
      <c r="F74" s="37">
        <v>25</v>
      </c>
      <c r="G74" s="37">
        <v>500</v>
      </c>
      <c r="H74" s="38">
        <v>8.9300000000000004E-2</v>
      </c>
      <c r="I74" s="39">
        <v>7.9924999999999997</v>
      </c>
      <c r="J74" s="16">
        <f t="shared" si="1"/>
        <v>7.9924999999999997</v>
      </c>
      <c r="K74" s="24"/>
      <c r="L74" s="48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24"/>
      <c r="BU74" s="24"/>
      <c r="BV74" s="24"/>
      <c r="BW74" s="24"/>
      <c r="BX74" s="24"/>
      <c r="BY74" s="24"/>
      <c r="BZ74" s="24"/>
      <c r="CA74" s="24"/>
      <c r="CB74" s="24"/>
      <c r="CC74" s="24"/>
      <c r="CD74" s="24"/>
      <c r="CE74" s="24"/>
      <c r="CF74" s="24"/>
      <c r="CG74" s="24"/>
      <c r="CH74" s="24"/>
      <c r="CI74" s="24"/>
      <c r="CJ74" s="24"/>
      <c r="CK74" s="24"/>
      <c r="CL74" s="24"/>
      <c r="CM74" s="24"/>
      <c r="CN74" s="24"/>
      <c r="CO74" s="24"/>
      <c r="CP74" s="24"/>
      <c r="CQ74" s="24"/>
      <c r="CR74" s="24"/>
      <c r="CS74" s="24"/>
      <c r="CT74" s="24"/>
      <c r="CU74" s="24"/>
      <c r="CV74" s="24"/>
      <c r="CW74" s="24"/>
      <c r="CX74" s="24"/>
      <c r="CY74" s="24"/>
      <c r="CZ74" s="24"/>
    </row>
    <row r="75" spans="2:104" s="17" customFormat="1" ht="13.95" customHeight="1" x14ac:dyDescent="0.3">
      <c r="B75" s="35" t="s">
        <v>149</v>
      </c>
      <c r="C75" s="36" t="s">
        <v>150</v>
      </c>
      <c r="D75" s="37">
        <v>6864</v>
      </c>
      <c r="E75" s="37">
        <v>77894265084</v>
      </c>
      <c r="F75" s="37">
        <v>25</v>
      </c>
      <c r="G75" s="37">
        <v>600</v>
      </c>
      <c r="H75" s="38">
        <v>7.3899999999999993E-2</v>
      </c>
      <c r="I75" s="39">
        <v>6.8079999999999998</v>
      </c>
      <c r="J75" s="16">
        <f t="shared" si="1"/>
        <v>6.8079999999999998</v>
      </c>
      <c r="K75" s="24"/>
      <c r="L75" s="48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24"/>
      <c r="CE75" s="24"/>
      <c r="CF75" s="24"/>
      <c r="CG75" s="24"/>
      <c r="CH75" s="24"/>
      <c r="CI75" s="24"/>
      <c r="CJ75" s="24"/>
      <c r="CK75" s="24"/>
      <c r="CL75" s="24"/>
      <c r="CM75" s="24"/>
      <c r="CN75" s="24"/>
      <c r="CO75" s="24"/>
      <c r="CP75" s="24"/>
      <c r="CQ75" s="24"/>
      <c r="CR75" s="24"/>
      <c r="CS75" s="24"/>
      <c r="CT75" s="24"/>
      <c r="CU75" s="24"/>
      <c r="CV75" s="24"/>
      <c r="CW75" s="24"/>
      <c r="CX75" s="24"/>
      <c r="CY75" s="24"/>
      <c r="CZ75" s="24"/>
    </row>
    <row r="76" spans="2:104" s="17" customFormat="1" ht="13.95" customHeight="1" x14ac:dyDescent="0.3">
      <c r="B76" s="35" t="s">
        <v>151</v>
      </c>
      <c r="C76" s="36" t="s">
        <v>152</v>
      </c>
      <c r="D76" s="37">
        <v>6868</v>
      </c>
      <c r="E76" s="37">
        <v>77894265058</v>
      </c>
      <c r="F76" s="37">
        <v>25</v>
      </c>
      <c r="G76" s="37">
        <v>500</v>
      </c>
      <c r="H76" s="38">
        <v>0.1036</v>
      </c>
      <c r="I76" s="39">
        <v>9.1654999999999998</v>
      </c>
      <c r="J76" s="16">
        <f t="shared" si="1"/>
        <v>9.1654999999999998</v>
      </c>
      <c r="K76" s="24"/>
      <c r="L76" s="48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  <c r="CX76" s="24"/>
      <c r="CY76" s="24"/>
      <c r="CZ76" s="24"/>
    </row>
    <row r="77" spans="2:104" s="17" customFormat="1" ht="13.95" customHeight="1" x14ac:dyDescent="0.3">
      <c r="B77" s="35" t="s">
        <v>153</v>
      </c>
      <c r="C77" s="36" t="s">
        <v>154</v>
      </c>
      <c r="D77" s="37">
        <v>6886</v>
      </c>
      <c r="E77" s="37">
        <v>77894265060</v>
      </c>
      <c r="F77" s="37">
        <v>25</v>
      </c>
      <c r="G77" s="37">
        <v>125</v>
      </c>
      <c r="H77" s="38">
        <v>0.1246</v>
      </c>
      <c r="I77" s="39">
        <v>10.5685</v>
      </c>
      <c r="J77" s="16">
        <f t="shared" si="1"/>
        <v>10.5685</v>
      </c>
      <c r="K77" s="24"/>
      <c r="L77" s="48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  <c r="BV77" s="24"/>
      <c r="BW77" s="24"/>
      <c r="BX77" s="24"/>
      <c r="BY77" s="24"/>
      <c r="BZ77" s="24"/>
      <c r="CA77" s="24"/>
      <c r="CB77" s="24"/>
      <c r="CC77" s="24"/>
      <c r="CD77" s="24"/>
      <c r="CE77" s="24"/>
      <c r="CF77" s="24"/>
      <c r="CG77" s="24"/>
      <c r="CH77" s="24"/>
      <c r="CI77" s="24"/>
      <c r="CJ77" s="24"/>
      <c r="CK77" s="24"/>
      <c r="CL77" s="24"/>
      <c r="CM77" s="24"/>
      <c r="CN77" s="24"/>
      <c r="CO77" s="24"/>
      <c r="CP77" s="24"/>
      <c r="CQ77" s="24"/>
      <c r="CR77" s="24"/>
      <c r="CS77" s="24"/>
      <c r="CT77" s="24"/>
      <c r="CU77" s="24"/>
      <c r="CV77" s="24"/>
      <c r="CW77" s="24"/>
      <c r="CX77" s="24"/>
      <c r="CY77" s="24"/>
      <c r="CZ77" s="24"/>
    </row>
    <row r="78" spans="2:104" s="17" customFormat="1" ht="13.95" customHeight="1" x14ac:dyDescent="0.3">
      <c r="B78" s="35" t="s">
        <v>155</v>
      </c>
      <c r="C78" s="36" t="s">
        <v>156</v>
      </c>
      <c r="D78" s="37">
        <v>68108</v>
      </c>
      <c r="E78" s="37">
        <v>77894265062</v>
      </c>
      <c r="F78" s="37">
        <v>25</v>
      </c>
      <c r="G78" s="37">
        <v>125</v>
      </c>
      <c r="H78" s="38">
        <v>0.19</v>
      </c>
      <c r="I78" s="39">
        <v>18.825500000000002</v>
      </c>
      <c r="J78" s="16">
        <f t="shared" si="1"/>
        <v>18.825500000000002</v>
      </c>
      <c r="K78" s="24"/>
      <c r="L78" s="48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  <c r="BS78" s="24"/>
      <c r="BT78" s="24"/>
      <c r="BU78" s="24"/>
      <c r="BV78" s="24"/>
      <c r="BW78" s="24"/>
      <c r="BX78" s="24"/>
      <c r="BY78" s="24"/>
      <c r="BZ78" s="24"/>
      <c r="CA78" s="24"/>
      <c r="CB78" s="24"/>
      <c r="CC78" s="24"/>
      <c r="CD78" s="24"/>
      <c r="CE78" s="24"/>
      <c r="CF78" s="24"/>
      <c r="CG78" s="24"/>
      <c r="CH78" s="24"/>
      <c r="CI78" s="24"/>
      <c r="CJ78" s="24"/>
      <c r="CK78" s="24"/>
      <c r="CL78" s="24"/>
      <c r="CM78" s="24"/>
      <c r="CN78" s="24"/>
      <c r="CO78" s="24"/>
      <c r="CP78" s="24"/>
      <c r="CQ78" s="24"/>
      <c r="CR78" s="24"/>
      <c r="CS78" s="24"/>
      <c r="CT78" s="24"/>
      <c r="CU78" s="24"/>
      <c r="CV78" s="24"/>
      <c r="CW78" s="24"/>
      <c r="CX78" s="24"/>
      <c r="CY78" s="24"/>
      <c r="CZ78" s="24"/>
    </row>
    <row r="79" spans="2:104" s="17" customFormat="1" ht="13.95" customHeight="1" x14ac:dyDescent="0.3">
      <c r="B79" s="35" t="s">
        <v>157</v>
      </c>
      <c r="C79" s="36" t="s">
        <v>158</v>
      </c>
      <c r="D79" s="37" t="s">
        <v>159</v>
      </c>
      <c r="E79" s="37">
        <v>77894265066</v>
      </c>
      <c r="F79" s="37">
        <v>25</v>
      </c>
      <c r="G79" s="37">
        <v>500</v>
      </c>
      <c r="H79" s="38">
        <v>0.1157</v>
      </c>
      <c r="I79" s="39">
        <v>10.166</v>
      </c>
      <c r="J79" s="16">
        <f t="shared" si="1"/>
        <v>10.166</v>
      </c>
      <c r="K79" s="24"/>
      <c r="L79" s="48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24"/>
      <c r="CD79" s="24"/>
      <c r="CE79" s="24"/>
      <c r="CF79" s="24"/>
      <c r="CG79" s="24"/>
      <c r="CH79" s="24"/>
      <c r="CI79" s="24"/>
      <c r="CJ79" s="24"/>
      <c r="CK79" s="24"/>
      <c r="CL79" s="24"/>
      <c r="CM79" s="24"/>
      <c r="CN79" s="24"/>
      <c r="CO79" s="24"/>
      <c r="CP79" s="24"/>
      <c r="CQ79" s="24"/>
      <c r="CR79" s="24"/>
      <c r="CS79" s="24"/>
      <c r="CT79" s="24"/>
      <c r="CU79" s="24"/>
      <c r="CV79" s="24"/>
      <c r="CW79" s="24"/>
      <c r="CX79" s="24"/>
      <c r="CY79" s="24"/>
      <c r="CZ79" s="24"/>
    </row>
    <row r="80" spans="2:104" s="17" customFormat="1" ht="13.95" customHeight="1" x14ac:dyDescent="0.3">
      <c r="B80" s="35" t="s">
        <v>160</v>
      </c>
      <c r="C80" s="36" t="s">
        <v>161</v>
      </c>
      <c r="D80" s="37" t="s">
        <v>162</v>
      </c>
      <c r="E80" s="37">
        <v>77894265070</v>
      </c>
      <c r="F80" s="37">
        <v>25</v>
      </c>
      <c r="G80" s="37">
        <v>500</v>
      </c>
      <c r="H80" s="38">
        <v>0.09</v>
      </c>
      <c r="I80" s="39">
        <v>7.6360000000000001</v>
      </c>
      <c r="J80" s="16">
        <f t="shared" si="1"/>
        <v>7.6360000000000001</v>
      </c>
      <c r="K80" s="24"/>
      <c r="L80" s="48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24"/>
      <c r="CS80" s="24"/>
      <c r="CT80" s="24"/>
      <c r="CU80" s="24"/>
      <c r="CV80" s="24"/>
      <c r="CW80" s="24"/>
      <c r="CX80" s="24"/>
      <c r="CY80" s="24"/>
      <c r="CZ80" s="24"/>
    </row>
    <row r="81" spans="2:104" s="17" customFormat="1" ht="13.95" customHeight="1" thickBot="1" x14ac:dyDescent="0.35">
      <c r="B81" s="40" t="s">
        <v>163</v>
      </c>
      <c r="C81" s="41" t="s">
        <v>164</v>
      </c>
      <c r="D81" s="42" t="s">
        <v>165</v>
      </c>
      <c r="E81" s="42">
        <v>77894265195</v>
      </c>
      <c r="F81" s="42">
        <v>25</v>
      </c>
      <c r="G81" s="42">
        <v>500</v>
      </c>
      <c r="H81" s="43">
        <v>0.09</v>
      </c>
      <c r="I81" s="44">
        <v>9.5335000000000001</v>
      </c>
      <c r="J81" s="45">
        <f t="shared" si="1"/>
        <v>9.5335000000000001</v>
      </c>
      <c r="K81" s="24"/>
      <c r="L81" s="48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24"/>
      <c r="CS81" s="24"/>
      <c r="CT81" s="24"/>
      <c r="CU81" s="24"/>
      <c r="CV81" s="24"/>
      <c r="CW81" s="24"/>
      <c r="CX81" s="24"/>
      <c r="CY81" s="24"/>
      <c r="CZ81" s="24"/>
    </row>
  </sheetData>
  <mergeCells count="4">
    <mergeCell ref="F4:J4"/>
    <mergeCell ref="I7:J7"/>
    <mergeCell ref="I6:J6"/>
    <mergeCell ref="I5:J5"/>
  </mergeCells>
  <conditionalFormatting sqref="C18:H18">
    <cfRule type="containsText" dxfId="9" priority="6" operator="containsText" text="PT">
      <formula>NOT(ISERROR(SEARCH("PT",C18)))</formula>
    </cfRule>
    <cfRule type="containsText" dxfId="8" priority="7" operator="containsText" text="PK">
      <formula>NOT(ISERROR(SEARCH("PK",C18)))</formula>
    </cfRule>
    <cfRule type="containsText" dxfId="7" priority="8" operator="containsText" text="USA">
      <formula>NOT(ISERROR(SEARCH("USA",C18)))</formula>
    </cfRule>
    <cfRule type="containsText" dxfId="6" priority="9" operator="containsText" text="mana">
      <formula>NOT(ISERROR(SEARCH("mana",C18)))</formula>
    </cfRule>
    <cfRule type="containsText" dxfId="5" priority="10" operator="containsText" text="nibco">
      <formula>NOT(ISERROR(SEARCH("nibco",C18)))</formula>
    </cfRule>
  </conditionalFormatting>
  <conditionalFormatting sqref="C21:H21">
    <cfRule type="containsText" dxfId="4" priority="1" operator="containsText" text="PT">
      <formula>NOT(ISERROR(SEARCH("PT",C21)))</formula>
    </cfRule>
    <cfRule type="containsText" dxfId="3" priority="2" operator="containsText" text="PK">
      <formula>NOT(ISERROR(SEARCH("PK",C21)))</formula>
    </cfRule>
    <cfRule type="containsText" dxfId="2" priority="3" operator="containsText" text="USA">
      <formula>NOT(ISERROR(SEARCH("USA",C21)))</formula>
    </cfRule>
    <cfRule type="containsText" dxfId="1" priority="4" operator="containsText" text="mana">
      <formula>NOT(ISERROR(SEARCH("mana",C21)))</formula>
    </cfRule>
    <cfRule type="containsText" dxfId="0" priority="5" operator="containsText" text="nibco">
      <formula>NOT(ISERROR(SEARCH("nibco",C21)))</formula>
    </cfRule>
  </conditionalFormatting>
  <pageMargins left="0.25" right="0.25" top="0.75" bottom="0.75" header="0.3" footer="0.3"/>
  <pageSetup scale="58" fitToHeight="0" orientation="portrait" r:id="rId1"/>
  <headerFooter>
    <oddFooter>&amp;LBRASS FLARE &amp; COMPRESSION FITTINGS&amp;CFF  1-25&amp;RPage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BACA000FBC8F43BED4289DFACE7B48" ma:contentTypeVersion="14" ma:contentTypeDescription="Create a new document." ma:contentTypeScope="" ma:versionID="2d33ec281ec8e19923a6a0fb237f61af">
  <xsd:schema xmlns:xsd="http://www.w3.org/2001/XMLSchema" xmlns:xs="http://www.w3.org/2001/XMLSchema" xmlns:p="http://schemas.microsoft.com/office/2006/metadata/properties" xmlns:ns3="3c2dcf18-2759-4e3f-869c-9d5bef25fd5f" xmlns:ns4="f14f2cb6-2691-4d9a-8abb-e1165d95c8a9" targetNamespace="http://schemas.microsoft.com/office/2006/metadata/properties" ma:root="true" ma:fieldsID="c957e602c33dea4ecc1a60b5248dfcf0" ns3:_="" ns4:_="">
    <xsd:import namespace="3c2dcf18-2759-4e3f-869c-9d5bef25fd5f"/>
    <xsd:import namespace="f14f2cb6-2691-4d9a-8abb-e1165d95c8a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dcf18-2759-4e3f-869c-9d5bef25fd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f2cb6-2691-4d9a-8abb-e1165d95c8a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623A0E-4F2D-41DF-AD74-9A31A63F2218}">
  <ds:schemaRefs>
    <ds:schemaRef ds:uri="http://purl.org/dc/terms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f14f2cb6-2691-4d9a-8abb-e1165d95c8a9"/>
    <ds:schemaRef ds:uri="http://schemas.openxmlformats.org/package/2006/metadata/core-properties"/>
    <ds:schemaRef ds:uri="3c2dcf18-2759-4e3f-869c-9d5bef25fd5f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AAE84A8-E353-42D5-8019-7FAC655EE8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2dcf18-2759-4e3f-869c-9d5bef25fd5f"/>
    <ds:schemaRef ds:uri="f14f2cb6-2691-4d9a-8abb-e1165d95c8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3E0EB2F-E32F-47B9-AE33-C919240CDB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BRASS FLARE &amp; COMP FTGS</vt:lpstr>
      <vt:lpstr>'BRASS FLARE &amp; COMP FTGS'!Print_Area</vt:lpstr>
      <vt:lpstr>'BRASS FLARE &amp; COMP FTGS'!Print_Titles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Greg Schaefer</dc:creator>
  <cp:keywords/>
  <dc:description/>
  <cp:lastModifiedBy>Sebastian Carrillo Dolande</cp:lastModifiedBy>
  <cp:revision/>
  <cp:lastPrinted>2024-06-11T20:09:01Z</cp:lastPrinted>
  <dcterms:created xsi:type="dcterms:W3CDTF">2015-06-18T16:45:11Z</dcterms:created>
  <dcterms:modified xsi:type="dcterms:W3CDTF">2026-01-22T16:33:06Z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0x0101004FBACA000FBC8F43BED4289DFACE7B48</vt:lpwstr>
  </property>
</Properties>
</file>